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DA7C7E0C-550D-4E95-B53F-DA59EBD6D922}" xr6:coauthVersionLast="47" xr6:coauthVersionMax="47" xr10:uidLastSave="{529E0726-C2FC-4394-858D-B53C11F3FA97}"/>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template'!$B$1:$O$29</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5" i="10" l="1"/>
  <c r="R11" i="5" l="1"/>
  <c r="Q11" i="5"/>
  <c r="P11" i="5"/>
  <c r="M11" i="5"/>
  <c r="J11" i="5"/>
  <c r="S3" i="5"/>
</calcChain>
</file>

<file path=xl/sharedStrings.xml><?xml version="1.0" encoding="utf-8"?>
<sst xmlns="http://schemas.openxmlformats.org/spreadsheetml/2006/main" count="109" uniqueCount="95">
  <si>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</si>
  <si>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</si>
  <si>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</si>
  <si>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</si>
  <si>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</si>
  <si>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</si>
  <si>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</si>
  <si>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</si>
  <si>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</si>
  <si>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</si>
  <si>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</si>
  <si>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</si>
  <si>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</si>
  <si>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</si>
  <si>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</si>
  <si>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</si>
  <si>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</si>
  <si>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</si>
  <si>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</si>
  <si>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</si>
  <si>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</si>
  <si>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</si>
  <si>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</si>
  <si>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</si>
  <si>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</si>
  <si>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</si>
  <si>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</si>
  <si>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</si>
  <si>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</si>
  <si>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</si>
  <si>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</si>
  <si>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</si>
  <si>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</si>
  <si>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</si>
  <si>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</si>
  <si>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</si>
  <si>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</si>
  <si>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</si>
  <si>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</si>
  <si>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</si>
  <si>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</si>
  <si>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</si>
  <si>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</si>
  <si>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Total cost      (In Afs)
قیمت مجموعی</t>
  </si>
  <si>
    <t>تهیه شیشه چهار ملی با کیفیت عالی مع نصب آن با چسپ شیشه Akfix مکمل اطراف شیشه با امور ایجابی برای دروازه و کلکین های مدرسه.</t>
  </si>
  <si>
    <t>رنگ آمیزی داخلی و خارجی تعمیر تدریسی از رنگ 100% پلاستیک سه قلمه با کیفیت عالی و یک قلم پرایمر با امور ایجابی.</t>
  </si>
  <si>
    <t xml:space="preserve"> تهیه و نصب  پله دروازه های فلزی ( قطی 30*50 وزن 11کیلو ورق 20کیلو و زوار 20*20 قطی 4.2 کیلوگرام نصب آهن جامه ضد زنگ و انداختن قفل مغزی با کیفیت عالی تحت نظر انجینیر مراقبت کننده.</t>
  </si>
  <si>
    <t>رنگ آمیزی دروازه های فلزی با کیفیت عالی با امور ایجابی</t>
  </si>
  <si>
    <t>ساخت تخته تدریسی و قاب اطراف آن از مصالح سمنتی 1:3 مع صاف کاری و رنگ آمیزی روغنی از رنگ مات تخته های سیاه با کیفیت عالی با امور ایجابی</t>
  </si>
  <si>
    <t xml:space="preserve">ترمی کلیکن های فلزی شامل ساخت 11 باب پله به ابعاد 0.4*0.8 متر مع رنگ آمیزی دو طرفه تکمیل انجامه باب و انداختن دستگیره با کیفیت عالی با امور ایجابی </t>
  </si>
  <si>
    <t>ایزوگام کاری پشت بام تعمیر تدریسی و تشنابها از ایزوگام 4 ملی ایرانی وزن 40 کیلو گرام مع یک لایه قیر با کیفیت عالی تحت نظر انجینیر مراقبت کننده.</t>
  </si>
  <si>
    <t>پلستر کاری داخلی و خارجی تعمیر تدریسی تشنابها و دیواراحاطه مع صاف کاری با مخلوط مصالح 1:3 با امور ایجابی</t>
  </si>
  <si>
    <t xml:space="preserve">بلند بردن ارتفاع دیواراحاطه و تشنابها از بلوک سمنتی (فی خریطه سمنت 50 عدد بلوک)با مخلوط مصالح 1:4  با امور ایجابی </t>
  </si>
  <si>
    <t xml:space="preserve">خشت کاری دیوار های داخلی تعمیر تدریسی از خشت پخته درجه اول با مخلوط مصالح 1:4 با امور ایجابی </t>
  </si>
  <si>
    <t xml:space="preserve">کندن کاری کانکریت بدون سیخ پشت بام، کف صنوف، دهلیز و تخت، اطراف تعمیر تدریسی و کف تشناب ها و انداختن کانکریت بامخلوط 1:2:4 مارک 150 باامورایجابی </t>
  </si>
  <si>
    <t>تخریب سقف تشنابها و انجام گادر پوش سقف و سرطاقی به همرای خشت ضربی صنوف از آهن گادر 14 با کیفیت عالی تحت نظر انجینیر مراقبت کننده.</t>
  </si>
  <si>
    <t>شیب بندی پشت بام از خاک جغل دار به همرای کانکریت ریزی پشت بام به ضخامت 5 سانتی مارک 150 با کیفیت عالی تحت نظر انجینیر مراقبت کننده.</t>
  </si>
  <si>
    <t xml:space="preserve">ترمیم بمبه دستی چاه آب داخل مکتب شامل تکمیل گتکه، لوله و راد مکمل السباب با امور ایجابی </t>
  </si>
  <si>
    <t>تهیه و نصب دروازه های فلزی در کار تشناب ها چوکات و پله از قطی 30*50 وزن 11کیلو ورق 20کیلو و زوار 20*20 قطی 4.2 کیلو مع نصب آهن جامه ضد زنگ و رنگمالی روغنی با کیفیت عالی تحت نظر انجینیر مراقبت کننده.</t>
  </si>
  <si>
    <t>تهیه و نصب ناوه افقی از آهن چادر 22 گیچ به طول 1 متر در کار تشناب ها با امور ایجابی</t>
  </si>
  <si>
    <t>M2</t>
  </si>
  <si>
    <t>M3</t>
  </si>
  <si>
    <t>L S</t>
  </si>
  <si>
    <t>Pcs</t>
  </si>
  <si>
    <t>A.8</t>
  </si>
  <si>
    <t>A.9</t>
  </si>
  <si>
    <t>A.10</t>
  </si>
  <si>
    <t>A.11</t>
  </si>
  <si>
    <t>A.12</t>
  </si>
  <si>
    <t>A.13</t>
  </si>
  <si>
    <t>A.14</t>
  </si>
  <si>
    <t>A.15</t>
  </si>
  <si>
    <t>A.16</t>
  </si>
  <si>
    <t>Painting of Interior and Exterior of the School Building: Application of 100% plastic paint (three coats) with high-quality finish and one coat of primer, including all necessary tasks.</t>
  </si>
  <si>
    <t>A.17</t>
  </si>
  <si>
    <t>PED ENGINEER: DSA for PED engineer for monitoirng of project for four visits</t>
  </si>
  <si>
    <t xml:space="preserve">کرایه و سفریه انجینیر ریاست معارف برای چهار مرتبه نظارت از پروژه </t>
  </si>
  <si>
    <t>visit</t>
  </si>
  <si>
    <t>Provide of high-quality 4mm glass, including installation using Akfix glass adhesive, with complete sealing around the glass, and addressing the necessary requirements for the doors and windows of the school.</t>
  </si>
  <si>
    <t>Painting of Metal Doors: High-quality painting of all metal doors, including all necessary tasks.</t>
  </si>
  <si>
    <t>Construction of Teaching Boards with Frames: Construction using cement-based materials (1:3 mix ratio), with a smooth finish, application of oil-based matte paint for blackboards, and high-quality finishing, including all necessary tasks.</t>
  </si>
  <si>
    <t>Waterproofing of Roofs with Bitumen Membranes: Waterproofing using 4mm thick Iranian bitumen membranes (40 kg) with an additional layer of high-quality tar under the supervision of a qualified engineer.</t>
  </si>
  <si>
    <t>Plastering of Interior and Exterior Walls: Includes plastering of school toilets and boundary walls with a smooth finish using a 1:3 mix ratio, along with all necessary tasks.</t>
  </si>
  <si>
    <t>Brickwork for Interior Walls of the School: Construction using Grade 1 baked bricks with a 1:4 mortar mix, including all necessary tasks.</t>
  </si>
  <si>
    <t>Excavation and Concrete Works: Demolition of non-reinforced concrete on roofs, classroom floors, corridors, toilets, and around the school building, followed by casting concrete with a 1:2:4 mix ratio (Grade 150), including all necessary tasks.</t>
  </si>
  <si>
    <t>Roof Leveling and Concrete Work: Roof leveling with gravel soil, followed by a 5 cm thick concrete layer (Grade 150) with excellent quality under the supervision of a qualified engineer.</t>
  </si>
  <si>
    <t>Repair of Manual Water Pump: Comprehensive repair, including installation of all components such as pipes, rods, and fittings.</t>
  </si>
  <si>
    <t>Provide and Installation of Metal Doors and using 30x50 mm rectangular hollow sections weighing 11 kg, 20 kg metal sheets, 20x20 mm rectangular hollow section weighing 4.2 kg, and installation of anti-rust metal components and mortise locks of excellent quality under the supervision of a qualified engineer.</t>
  </si>
  <si>
    <t>Repair of Metal Windows: Includes fabrication of 11 psc with dimensions of 0.4x0.8 meters, dual-side painting,  with excellent quality, including all necessary tasks.</t>
  </si>
  <si>
    <t>Raising the Height of Boundary Walls and Toilets: Construction using cement blocks (each bag of cement for using 50 blocks) with a 1:4 mix ratio, including all necessary tasks.</t>
  </si>
  <si>
    <t>Demolition of Toilet Roofs: Includes removing the existing structure, installation of I-beam roofing,and brick layering using Grade 14 steel under the supervision of a qualified engineer</t>
  </si>
  <si>
    <t>Provide and Installation of Metal Doors for Toilets: Construction using 30x50 mm rectangular hollow sections (11 kg), 20 kg metal sheets, 20x20 mm rectangular hollow sections (4.2 kg), with installation of anti-rust metal components and oil-based painting of high quality under the supervision of a qualified engineer.</t>
  </si>
  <si>
    <t>Provide and Installation of Horizontal Gutters: Installation of 22-gauge steel gutters with a length of 1 meter for the toilet areas, including all necessary tasks.</t>
  </si>
  <si>
    <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</si>
  <si>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Khatamul Anbia intermidiate School ( ابتدایه خاتم الانبیا)</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</si>
</sst>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5">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name val="B Nazanin"/>
      <charset val="178"/>
    </font>
    <font>
      <sz val="12"/>
      <color theme="1"/>
      <name val="Arial"/>
      <family val="2"/>
    </font>
    <font>
      <sz val="12"/>
      <color theme="5" tint="-0.249977111117893"/>
      <name val="B Nazanin"/>
      <charset val="178"/>
    </font>
    <font>
      <sz val="12"/>
      <name val="Cambria"/>
      <family val="1"/>
      <scheme val="major"/>
    </font>
    <font>
      <sz val="12"/>
      <name val="Arial"/>
      <family val="2"/>
    </font>
    <font>
      <sz val="11"/>
      <name val="B Nazanin"/>
      <charset val="178"/>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4">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29" xfId="0" applyBorder="1" applyAlignment="1">
      <alignment vertical="center" wrapText="1"/>
    </xf>
    <xf numFmtId="0" fontId="0" fillId="0" borderId="31" xfId="0" applyBorder="1" applyAlignment="1">
      <alignment vertical="center" wrapText="1"/>
    </xf>
    <xf numFmtId="0" fontId="0" fillId="0" borderId="30" xfId="0" applyBorder="1" applyAlignment="1">
      <alignment vertical="center" wrapText="1"/>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168" fontId="20" fillId="27" borderId="11" xfId="0" applyNumberFormat="1" applyFont="1" applyFill="1" applyBorder="1" applyAlignment="1">
      <alignment horizontal="right" vertical="center" wrapText="1"/>
    </xf>
    <xf numFmtId="170" fontId="0" fillId="0" borderId="0" xfId="0" applyNumberFormat="1" applyAlignment="1">
      <alignment vertical="center" wrapText="1"/>
    </xf>
    <xf numFmtId="171" fontId="20" fillId="0" borderId="20" xfId="0" applyNumberFormat="1" applyFont="1" applyBorder="1" applyAlignment="1">
      <alignment horizontal="center" vertical="center" wrapText="1"/>
    </xf>
    <xf numFmtId="1" fontId="29" fillId="24" borderId="10" xfId="0" applyNumberFormat="1" applyFont="1" applyFill="1" applyBorder="1" applyAlignment="1">
      <alignment horizontal="center" vertical="center"/>
    </xf>
    <xf numFmtId="2" fontId="29" fillId="24" borderId="10" xfId="0" applyNumberFormat="1" applyFont="1" applyFill="1" applyBorder="1" applyAlignment="1">
      <alignment horizontal="center" vertical="center"/>
    </xf>
    <xf numFmtId="169" fontId="29" fillId="24" borderId="10" xfId="0" applyNumberFormat="1" applyFont="1" applyFill="1" applyBorder="1" applyAlignment="1">
      <alignment horizontal="center" vertical="center"/>
    </xf>
    <xf numFmtId="0" fontId="31" fillId="24" borderId="10" xfId="0" applyFont="1" applyFill="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29" fillId="24" borderId="10" xfId="0" applyFont="1" applyFill="1" applyBorder="1" applyAlignment="1">
      <alignment horizontal="center" vertical="center"/>
    </xf>
    <xf numFmtId="3" fontId="33" fillId="0" borderId="10" xfId="0" applyNumberFormat="1" applyFont="1" applyBorder="1" applyAlignment="1">
      <alignment horizontal="center" vertical="center" wrapText="1"/>
    </xf>
    <xf numFmtId="167" fontId="33" fillId="0" borderId="20" xfId="0" applyNumberFormat="1" applyFont="1" applyBorder="1" applyAlignment="1">
      <alignment horizontal="center" vertical="center" wrapText="1"/>
    </xf>
    <xf numFmtId="1" fontId="30" fillId="0" borderId="10" xfId="40" applyNumberFormat="1" applyFont="1" applyBorder="1" applyAlignment="1">
      <alignment horizontal="center" vertical="center"/>
    </xf>
    <xf numFmtId="0" fontId="33" fillId="0" borderId="11" xfId="0" applyFont="1" applyBorder="1" applyAlignment="1">
      <alignment horizontal="center" vertical="center"/>
    </xf>
    <xf numFmtId="3" fontId="30" fillId="24" borderId="17" xfId="40" applyNumberFormat="1" applyFont="1" applyFill="1" applyBorder="1" applyAlignment="1">
      <alignment horizontal="center" vertical="center"/>
    </xf>
    <xf numFmtId="167" fontId="33" fillId="0" borderId="10" xfId="0" applyNumberFormat="1" applyFont="1" applyBorder="1" applyAlignment="1">
      <alignment horizontal="center" vertical="center" wrapText="1"/>
    </xf>
    <xf numFmtId="0" fontId="20" fillId="28" borderId="10" xfId="0" applyFont="1" applyFill="1" applyBorder="1" applyAlignment="1">
      <alignment horizontal="center" vertical="center" wrapText="1"/>
    </xf>
    <xf numFmtId="0" fontId="32" fillId="24" borderId="18" xfId="0" applyFont="1" applyFill="1" applyBorder="1" applyAlignment="1">
      <alignment vertical="top" wrapText="1"/>
    </xf>
    <xf numFmtId="0" fontId="32" fillId="24" borderId="19" xfId="0" applyFont="1" applyFill="1" applyBorder="1" applyAlignment="1">
      <alignment vertical="top" wrapText="1"/>
    </xf>
    <xf numFmtId="0" fontId="32" fillId="24" borderId="11" xfId="0" applyFont="1" applyFill="1" applyBorder="1" applyAlignment="1">
      <alignment vertical="top" wrapText="1"/>
    </xf>
    <xf numFmtId="0" fontId="20" fillId="28" borderId="18" xfId="0" applyFont="1" applyFill="1" applyBorder="1" applyAlignment="1">
      <alignment horizontal="center" vertical="center" wrapText="1"/>
    </xf>
    <xf numFmtId="0" fontId="20" fillId="28" borderId="19" xfId="0" applyFont="1" applyFill="1" applyBorder="1" applyAlignment="1">
      <alignment horizontal="center" vertical="center" wrapText="1"/>
    </xf>
    <xf numFmtId="0" fontId="20" fillId="28" borderId="11" xfId="0" applyFont="1" applyFill="1" applyBorder="1" applyAlignment="1">
      <alignment horizontal="center" vertical="center" wrapText="1"/>
    </xf>
    <xf numFmtId="0" fontId="29" fillId="24" borderId="10" xfId="0" applyFont="1" applyFill="1" applyBorder="1" applyAlignment="1">
      <alignment vertical="top" wrapText="1"/>
    </xf>
    <xf numFmtId="0" fontId="29" fillId="24" borderId="18" xfId="0" applyFont="1" applyFill="1" applyBorder="1" applyAlignment="1">
      <alignment vertical="top" wrapText="1"/>
    </xf>
    <xf numFmtId="0" fontId="29" fillId="24" borderId="19" xfId="0" applyFont="1" applyFill="1" applyBorder="1" applyAlignment="1">
      <alignment vertical="top" wrapText="1"/>
    </xf>
    <xf numFmtId="0" fontId="29" fillId="24" borderId="11" xfId="0" applyFont="1" applyFill="1" applyBorder="1" applyAlignment="1">
      <alignment vertical="top" wrapText="1"/>
    </xf>
    <xf numFmtId="0" fontId="30" fillId="0" borderId="18" xfId="0" applyFont="1" applyBorder="1" applyAlignment="1">
      <alignment vertical="top" wrapText="1"/>
    </xf>
    <xf numFmtId="0" fontId="30" fillId="0" borderId="19" xfId="0" applyFont="1" applyBorder="1" applyAlignment="1">
      <alignment vertical="top" wrapText="1"/>
    </xf>
    <xf numFmtId="0" fontId="30" fillId="0" borderId="11" xfId="0" applyFont="1" applyBorder="1" applyAlignment="1">
      <alignment vertical="top" wrapText="1"/>
    </xf>
    <xf numFmtId="0" fontId="30" fillId="0" borderId="10" xfId="0" applyFont="1" applyBorder="1" applyAlignment="1">
      <alignment vertical="top" wrapText="1"/>
    </xf>
    <xf numFmtId="0" fontId="22" fillId="26" borderId="0" xfId="0" applyFont="1" applyFill="1" applyBorder="1" applyAlignment="1">
      <alignment horizontal="center" vertical="center"/>
    </xf>
    <xf numFmtId="0" fontId="22" fillId="26" borderId="32" xfId="0" applyFont="1" applyFill="1" applyBorder="1" applyAlignment="1">
      <alignment horizontal="center" vertical="center"/>
    </xf>
    <xf numFmtId="0" fontId="22" fillId="26" borderId="0" xfId="0" applyFont="1" applyFill="1" applyBorder="1" applyAlignment="1">
      <alignment horizontal="center" vertical="center" wrapText="1"/>
    </xf>
    <xf numFmtId="0" fontId="22" fillId="26" borderId="32" xfId="0" applyFont="1" applyFill="1" applyBorder="1" applyAlignment="1">
      <alignment horizontal="center" vertical="center" wrapText="1"/>
    </xf>
    <xf numFmtId="0" fontId="22" fillId="0" borderId="0" xfId="0" applyFont="1" applyAlignment="1">
      <alignment horizontal="left" vertical="center"/>
    </xf>
    <xf numFmtId="0" fontId="20" fillId="27" borderId="18" xfId="0" applyFont="1" applyFill="1" applyBorder="1" applyAlignment="1">
      <alignment horizontal="left" vertical="center" wrapText="1"/>
    </xf>
    <xf numFmtId="0" fontId="20" fillId="27" borderId="19"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0" fillId="0" borderId="18"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11" xfId="0" applyFont="1" applyFill="1" applyBorder="1" applyAlignment="1">
      <alignment horizontal="left" vertical="top" wrapText="1"/>
    </xf>
    <xf numFmtId="0" fontId="20" fillId="25" borderId="22"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3" xfId="40" applyFont="1" applyFill="1" applyBorder="1" applyAlignment="1">
      <alignment horizontal="center" vertical="center" wrapText="1"/>
    </xf>
    <xf numFmtId="0" fontId="19" fillId="25" borderId="24"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23"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27"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20"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20" xfId="41" applyFont="1" applyFill="1" applyBorder="1" applyAlignment="1">
      <alignment horizontal="center" vertical="center" wrapText="1"/>
    </xf>
    <xf numFmtId="0" fontId="19" fillId="25" borderId="21"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3" fillId="0" borderId="10" xfId="0" applyFont="1" applyBorder="1" applyAlignment="1">
      <alignment vertical="top" wrapText="1"/>
    </xf>
    <xf numFmtId="0" fontId="34" fillId="24" borderId="10" xfId="0" applyFont="1" applyFill="1" applyBorder="1" applyAlignment="1">
      <alignment vertical="top" wrapText="1"/>
    </xf>
    <xf numFmtId="0" fontId="23" fillId="24" borderId="11" xfId="40" applyFont="1" applyFill="1" applyBorder="1" applyAlignment="1">
      <alignment vertical="top"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873688</xdr:colOff>
      <xdr:row>0</xdr:row>
      <xdr:rowOff>180774</xdr:rowOff>
    </xdr:from>
    <xdr:to>
      <xdr:col>14</xdr:col>
      <xdr:colOff>783504</xdr:colOff>
      <xdr:row>4</xdr:row>
      <xdr:rowOff>97483</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94240" y="180774"/>
          <a:ext cx="989885" cy="903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Q52"/>
  <sheetViews>
    <sheetView showGridLines="0" tabSelected="1" view="pageBreakPreview" zoomScaleNormal="100" zoomScaleSheetLayoutView="100" workbookViewId="0">
      <pane ySplit="7" topLeftCell="A8" activePane="bottomLeft" state="frozen"/>
      <selection pane="bottomLeft" activeCell="D23" sqref="D23:I23"/>
    </sheetView>
  </sheetViews>
  <sheetFormatPr defaultColWidth="9.28515625" defaultRowHeight="15" customHeight="1"/>
  <cols>
    <col min="1" max="1" width="9.28515625" style="1" hidden="1" customWidth="1"/>
    <col min="2" max="2" width="6.28515625" style="4" customWidth="1"/>
    <col min="3" max="3" width="46.28515625" style="2" customWidth="1"/>
    <col min="4" max="4" width="15.85546875" style="1" customWidth="1"/>
    <col min="5" max="5" width="11.28515625" style="1" customWidth="1"/>
    <col min="6" max="6" width="7.5703125" style="1" customWidth="1"/>
    <col min="7" max="7" width="13" style="1" customWidth="1"/>
    <col min="8" max="8" width="13.28515625" style="1" customWidth="1"/>
    <col min="9" max="9" width="2.5703125" style="1" customWidth="1"/>
    <col min="10" max="10" width="9.42578125" style="4" customWidth="1"/>
    <col min="11" max="11" width="7" style="4" customWidth="1"/>
    <col min="12" max="12" width="10.28515625" style="5" customWidth="1"/>
    <col min="13" max="13" width="13.7109375" style="5" customWidth="1"/>
    <col min="14" max="14" width="15.7109375" style="5" customWidth="1"/>
    <col min="15" max="15" width="16.7109375" style="6" customWidth="1"/>
    <col min="16" max="16" width="10.7109375" style="1" customWidth="1"/>
    <col min="17" max="17" width="14" style="1" bestFit="1" customWidth="1"/>
    <col min="18" max="18" width="9.28515625" style="1"/>
    <col min="19" max="19" width="4.7109375" style="1" customWidth="1"/>
    <col min="20" max="16384" width="9.28515625" style="1"/>
  </cols>
  <sheetData>
    <row r="2" spans="2:15" ht="16.149999999999999" customHeight="1">
      <c r="B2" s="1"/>
      <c r="C2" s="57"/>
      <c r="D2" s="81" t="s">
        <v>36</v>
      </c>
      <c r="E2" s="81"/>
      <c r="F2" s="81"/>
      <c r="G2" s="81"/>
      <c r="H2" s="81"/>
      <c r="I2" s="81"/>
      <c r="J2" s="81"/>
      <c r="K2" s="81"/>
      <c r="L2" s="82"/>
      <c r="M2" s="43"/>
      <c r="N2" s="43"/>
      <c r="O2" s="43"/>
    </row>
    <row r="3" spans="2:15" ht="31.5" customHeight="1">
      <c r="B3" s="1"/>
      <c r="C3" s="57"/>
      <c r="D3" s="83" t="s">
        <v>0</v>
      </c>
      <c r="E3" s="83"/>
      <c r="F3" s="83"/>
      <c r="G3" s="83"/>
      <c r="H3" s="83"/>
      <c r="I3" s="83"/>
      <c r="J3" s="83"/>
      <c r="K3" s="83"/>
      <c r="L3" s="84"/>
      <c r="M3" s="43"/>
      <c r="N3" s="43"/>
      <c r="O3" s="43"/>
    </row>
    <row r="4" spans="2:15" ht="15" customHeight="1">
      <c r="B4" s="7"/>
      <c r="C4" s="58"/>
      <c r="D4" s="7"/>
      <c r="E4" s="7"/>
      <c r="F4" s="7"/>
      <c r="G4" s="7"/>
      <c r="H4" s="7"/>
      <c r="I4" s="7"/>
      <c r="J4" s="7"/>
      <c r="K4" s="7"/>
      <c r="L4" s="7"/>
      <c r="M4" s="7"/>
      <c r="N4" s="7"/>
      <c r="O4" s="7"/>
    </row>
    <row r="5" spans="2:15" ht="20.100000000000001" customHeight="1">
      <c r="B5" s="85" t="s">
        <v>94</v>
      </c>
      <c r="C5" s="85"/>
      <c r="D5" s="85"/>
      <c r="E5" s="85"/>
      <c r="F5" s="85"/>
      <c r="G5" s="85"/>
      <c r="H5" s="85"/>
      <c r="I5" s="85"/>
      <c r="J5" s="85"/>
      <c r="K5" s="85"/>
      <c r="L5" s="85"/>
      <c r="M5" s="85"/>
      <c r="N5" s="85"/>
      <c r="O5" s="85"/>
    </row>
    <row r="6" spans="2:15" ht="19.5" customHeight="1">
      <c r="B6" s="85" t="s">
        <v>1</v>
      </c>
      <c r="C6" s="85"/>
      <c r="D6" s="85"/>
      <c r="E6" s="85"/>
      <c r="F6" s="85"/>
      <c r="G6" s="85"/>
      <c r="H6" s="85"/>
      <c r="I6" s="85"/>
      <c r="J6" s="85"/>
      <c r="K6" s="85"/>
      <c r="L6" s="85"/>
      <c r="M6" s="85"/>
      <c r="N6" s="85"/>
      <c r="O6" s="85"/>
    </row>
    <row r="7" spans="2:15" s="2" customFormat="1" ht="40.5" customHeight="1">
      <c r="B7" s="66" t="s">
        <v>2</v>
      </c>
      <c r="C7" s="66" t="s">
        <v>34</v>
      </c>
      <c r="D7" s="70" t="s">
        <v>35</v>
      </c>
      <c r="E7" s="71"/>
      <c r="F7" s="71"/>
      <c r="G7" s="71"/>
      <c r="H7" s="71"/>
      <c r="I7" s="72"/>
      <c r="J7" s="66" t="s">
        <v>3</v>
      </c>
      <c r="K7" s="66" t="s">
        <v>4</v>
      </c>
      <c r="L7" s="66" t="s">
        <v>37</v>
      </c>
      <c r="M7" s="66" t="s">
        <v>43</v>
      </c>
      <c r="N7" s="66" t="s">
        <v>33</v>
      </c>
      <c r="O7" s="66" t="s">
        <v>32</v>
      </c>
    </row>
    <row r="8" spans="2:15" s="2" customFormat="1" ht="115.5" customHeight="1">
      <c r="B8" s="89" t="s">
        <v>93</v>
      </c>
      <c r="C8" s="90"/>
      <c r="D8" s="90"/>
      <c r="E8" s="90"/>
      <c r="F8" s="90"/>
      <c r="G8" s="90"/>
      <c r="H8" s="90"/>
      <c r="I8" s="90"/>
      <c r="J8" s="90"/>
      <c r="K8" s="90"/>
      <c r="L8" s="90"/>
      <c r="M8" s="90"/>
      <c r="N8" s="90"/>
      <c r="O8" s="91"/>
    </row>
    <row r="9" spans="2:15" s="2" customFormat="1" ht="71.25">
      <c r="B9" s="49" t="s">
        <v>30</v>
      </c>
      <c r="C9" s="111" t="s">
        <v>78</v>
      </c>
      <c r="D9" s="73" t="s">
        <v>44</v>
      </c>
      <c r="E9" s="73"/>
      <c r="F9" s="73"/>
      <c r="G9" s="73"/>
      <c r="H9" s="73"/>
      <c r="I9" s="73"/>
      <c r="J9" s="53">
        <v>30</v>
      </c>
      <c r="K9" s="59" t="s">
        <v>60</v>
      </c>
      <c r="L9" s="56"/>
      <c r="M9" s="60"/>
      <c r="N9" s="61"/>
      <c r="O9" s="48"/>
    </row>
    <row r="10" spans="2:15" s="2" customFormat="1" ht="57">
      <c r="B10" s="49" t="s">
        <v>31</v>
      </c>
      <c r="C10" s="112" t="s">
        <v>73</v>
      </c>
      <c r="D10" s="73" t="s">
        <v>45</v>
      </c>
      <c r="E10" s="73"/>
      <c r="F10" s="73"/>
      <c r="G10" s="73"/>
      <c r="H10" s="73"/>
      <c r="I10" s="73"/>
      <c r="J10" s="53">
        <v>620</v>
      </c>
      <c r="K10" s="59" t="s">
        <v>60</v>
      </c>
      <c r="L10" s="56"/>
      <c r="M10" s="60"/>
      <c r="N10" s="61"/>
      <c r="O10" s="48"/>
    </row>
    <row r="11" spans="2:15" s="2" customFormat="1" ht="99.75">
      <c r="B11" s="49" t="s">
        <v>38</v>
      </c>
      <c r="C11" s="111" t="s">
        <v>87</v>
      </c>
      <c r="D11" s="74" t="s">
        <v>46</v>
      </c>
      <c r="E11" s="75"/>
      <c r="F11" s="75"/>
      <c r="G11" s="75"/>
      <c r="H11" s="75"/>
      <c r="I11" s="76"/>
      <c r="J11" s="54">
        <v>13.15</v>
      </c>
      <c r="K11" s="59" t="s">
        <v>60</v>
      </c>
      <c r="L11" s="56"/>
      <c r="M11" s="60"/>
      <c r="N11" s="61"/>
      <c r="O11" s="48"/>
    </row>
    <row r="12" spans="2:15" s="2" customFormat="1" ht="28.5">
      <c r="B12" s="49" t="s">
        <v>39</v>
      </c>
      <c r="C12" s="111" t="s">
        <v>79</v>
      </c>
      <c r="D12" s="74" t="s">
        <v>47</v>
      </c>
      <c r="E12" s="75"/>
      <c r="F12" s="75"/>
      <c r="G12" s="75"/>
      <c r="H12" s="75"/>
      <c r="I12" s="76"/>
      <c r="J12" s="55">
        <v>21.625</v>
      </c>
      <c r="K12" s="59" t="s">
        <v>60</v>
      </c>
      <c r="L12" s="56"/>
      <c r="M12" s="60"/>
      <c r="N12" s="61"/>
      <c r="O12" s="48"/>
    </row>
    <row r="13" spans="2:15" s="2" customFormat="1" ht="85.5">
      <c r="B13" s="49" t="s">
        <v>40</v>
      </c>
      <c r="C13" s="111" t="s">
        <v>80</v>
      </c>
      <c r="D13" s="74" t="s">
        <v>48</v>
      </c>
      <c r="E13" s="75"/>
      <c r="F13" s="75"/>
      <c r="G13" s="75"/>
      <c r="H13" s="75"/>
      <c r="I13" s="76"/>
      <c r="J13" s="53">
        <v>13</v>
      </c>
      <c r="K13" s="59" t="s">
        <v>60</v>
      </c>
      <c r="L13" s="56"/>
      <c r="M13" s="60"/>
      <c r="N13" s="61"/>
      <c r="O13" s="48"/>
    </row>
    <row r="14" spans="2:15" s="2" customFormat="1" ht="57">
      <c r="B14" s="49" t="s">
        <v>41</v>
      </c>
      <c r="C14" s="111" t="s">
        <v>88</v>
      </c>
      <c r="D14" s="73" t="s">
        <v>49</v>
      </c>
      <c r="E14" s="73"/>
      <c r="F14" s="73"/>
      <c r="G14" s="73"/>
      <c r="H14" s="73"/>
      <c r="I14" s="73"/>
      <c r="J14" s="53">
        <v>21</v>
      </c>
      <c r="K14" s="59" t="s">
        <v>60</v>
      </c>
      <c r="L14" s="56"/>
      <c r="M14" s="60"/>
      <c r="N14" s="65"/>
      <c r="O14" s="48"/>
    </row>
    <row r="15" spans="2:15" s="2" customFormat="1" ht="71.25">
      <c r="B15" s="49" t="s">
        <v>42</v>
      </c>
      <c r="C15" s="111" t="s">
        <v>81</v>
      </c>
      <c r="D15" s="74" t="s">
        <v>50</v>
      </c>
      <c r="E15" s="75"/>
      <c r="F15" s="75"/>
      <c r="G15" s="75"/>
      <c r="H15" s="75"/>
      <c r="I15" s="76"/>
      <c r="J15" s="53">
        <v>240</v>
      </c>
      <c r="K15" s="59" t="s">
        <v>60</v>
      </c>
      <c r="L15" s="56"/>
      <c r="M15" s="60"/>
      <c r="N15" s="61"/>
      <c r="O15" s="48"/>
    </row>
    <row r="16" spans="2:15" s="2" customFormat="1" ht="57">
      <c r="B16" s="49" t="s">
        <v>64</v>
      </c>
      <c r="C16" s="111" t="s">
        <v>82</v>
      </c>
      <c r="D16" s="74" t="s">
        <v>51</v>
      </c>
      <c r="E16" s="75"/>
      <c r="F16" s="75"/>
      <c r="G16" s="75"/>
      <c r="H16" s="75"/>
      <c r="I16" s="76"/>
      <c r="J16" s="53">
        <v>500</v>
      </c>
      <c r="K16" s="59" t="s">
        <v>60</v>
      </c>
      <c r="L16" s="56"/>
      <c r="M16" s="60"/>
      <c r="N16" s="61"/>
      <c r="O16" s="48"/>
    </row>
    <row r="17" spans="1:17" s="2" customFormat="1" ht="57">
      <c r="B17" s="49" t="s">
        <v>65</v>
      </c>
      <c r="C17" s="111" t="s">
        <v>89</v>
      </c>
      <c r="D17" s="74" t="s">
        <v>52</v>
      </c>
      <c r="E17" s="75"/>
      <c r="F17" s="75"/>
      <c r="G17" s="75"/>
      <c r="H17" s="75"/>
      <c r="I17" s="76"/>
      <c r="J17" s="53">
        <v>10</v>
      </c>
      <c r="K17" s="59" t="s">
        <v>61</v>
      </c>
      <c r="L17" s="56"/>
      <c r="M17" s="60"/>
      <c r="N17" s="61"/>
      <c r="O17" s="48"/>
    </row>
    <row r="18" spans="1:17" s="2" customFormat="1" ht="42.75">
      <c r="B18" s="49" t="s">
        <v>66</v>
      </c>
      <c r="C18" s="111" t="s">
        <v>83</v>
      </c>
      <c r="D18" s="74" t="s">
        <v>53</v>
      </c>
      <c r="E18" s="75"/>
      <c r="F18" s="75"/>
      <c r="G18" s="75"/>
      <c r="H18" s="75"/>
      <c r="I18" s="76"/>
      <c r="J18" s="54">
        <v>3.41</v>
      </c>
      <c r="K18" s="59" t="s">
        <v>61</v>
      </c>
      <c r="L18" s="56"/>
      <c r="M18" s="60"/>
      <c r="N18" s="61"/>
      <c r="O18" s="48"/>
    </row>
    <row r="19" spans="1:17" s="2" customFormat="1" ht="85.5">
      <c r="B19" s="49" t="s">
        <v>67</v>
      </c>
      <c r="C19" s="111" t="s">
        <v>84</v>
      </c>
      <c r="D19" s="74" t="s">
        <v>54</v>
      </c>
      <c r="E19" s="75"/>
      <c r="F19" s="75"/>
      <c r="G19" s="75"/>
      <c r="H19" s="75"/>
      <c r="I19" s="76"/>
      <c r="J19" s="55">
        <v>30</v>
      </c>
      <c r="K19" s="59" t="s">
        <v>61</v>
      </c>
      <c r="L19" s="56"/>
      <c r="M19" s="60"/>
      <c r="N19" s="61"/>
      <c r="O19" s="48"/>
    </row>
    <row r="20" spans="1:17" s="2" customFormat="1" ht="57">
      <c r="B20" s="49" t="s">
        <v>68</v>
      </c>
      <c r="C20" s="111" t="s">
        <v>90</v>
      </c>
      <c r="D20" s="74" t="s">
        <v>55</v>
      </c>
      <c r="E20" s="75"/>
      <c r="F20" s="75"/>
      <c r="G20" s="75"/>
      <c r="H20" s="75"/>
      <c r="I20" s="76"/>
      <c r="J20" s="55">
        <v>8.5</v>
      </c>
      <c r="K20" s="59" t="s">
        <v>60</v>
      </c>
      <c r="L20" s="56"/>
      <c r="M20" s="60"/>
      <c r="N20" s="61"/>
      <c r="O20" s="48"/>
    </row>
    <row r="21" spans="1:17" s="2" customFormat="1" ht="71.25">
      <c r="B21" s="49" t="s">
        <v>69</v>
      </c>
      <c r="C21" s="111" t="s">
        <v>85</v>
      </c>
      <c r="D21" s="77" t="s">
        <v>56</v>
      </c>
      <c r="E21" s="78"/>
      <c r="F21" s="78"/>
      <c r="G21" s="78"/>
      <c r="H21" s="78"/>
      <c r="I21" s="79"/>
      <c r="J21" s="55">
        <v>8</v>
      </c>
      <c r="K21" s="59" t="s">
        <v>60</v>
      </c>
      <c r="L21" s="56"/>
      <c r="M21" s="60"/>
      <c r="N21" s="61"/>
      <c r="O21" s="48"/>
    </row>
    <row r="22" spans="1:17" s="2" customFormat="1" ht="57">
      <c r="B22" s="49" t="s">
        <v>70</v>
      </c>
      <c r="C22" s="111" t="s">
        <v>86</v>
      </c>
      <c r="D22" s="80" t="s">
        <v>57</v>
      </c>
      <c r="E22" s="80"/>
      <c r="F22" s="80"/>
      <c r="G22" s="80"/>
      <c r="H22" s="80"/>
      <c r="I22" s="80"/>
      <c r="J22" s="55">
        <v>1</v>
      </c>
      <c r="K22" s="59" t="s">
        <v>62</v>
      </c>
      <c r="L22" s="56"/>
      <c r="M22" s="60"/>
      <c r="N22" s="65"/>
      <c r="O22" s="48"/>
    </row>
    <row r="23" spans="1:17" s="2" customFormat="1" ht="114">
      <c r="B23" s="49" t="s">
        <v>71</v>
      </c>
      <c r="C23" s="111" t="s">
        <v>91</v>
      </c>
      <c r="D23" s="74" t="s">
        <v>58</v>
      </c>
      <c r="E23" s="75"/>
      <c r="F23" s="75"/>
      <c r="G23" s="75"/>
      <c r="H23" s="75"/>
      <c r="I23" s="76"/>
      <c r="J23" s="54">
        <v>5.05</v>
      </c>
      <c r="K23" s="59" t="s">
        <v>60</v>
      </c>
      <c r="L23" s="56"/>
      <c r="M23" s="60"/>
      <c r="N23" s="61"/>
      <c r="O23" s="48"/>
    </row>
    <row r="24" spans="1:17" s="2" customFormat="1" ht="57">
      <c r="B24" s="49" t="s">
        <v>72</v>
      </c>
      <c r="C24" s="111" t="s">
        <v>92</v>
      </c>
      <c r="D24" s="73" t="s">
        <v>59</v>
      </c>
      <c r="E24" s="73"/>
      <c r="F24" s="73"/>
      <c r="G24" s="73"/>
      <c r="H24" s="73"/>
      <c r="I24" s="73"/>
      <c r="J24" s="53">
        <v>2</v>
      </c>
      <c r="K24" s="59" t="s">
        <v>63</v>
      </c>
      <c r="L24" s="56"/>
      <c r="M24" s="60"/>
      <c r="N24" s="61"/>
      <c r="O24" s="48"/>
    </row>
    <row r="25" spans="1:17" s="2" customFormat="1" ht="28.5">
      <c r="B25" s="49" t="s">
        <v>74</v>
      </c>
      <c r="C25" s="113" t="s">
        <v>75</v>
      </c>
      <c r="D25" s="67" t="s">
        <v>76</v>
      </c>
      <c r="E25" s="68"/>
      <c r="F25" s="68"/>
      <c r="G25" s="68"/>
      <c r="H25" s="68"/>
      <c r="I25" s="69"/>
      <c r="J25" s="62">
        <v>4</v>
      </c>
      <c r="K25" s="63" t="s">
        <v>77</v>
      </c>
      <c r="L25" s="64">
        <v>500</v>
      </c>
      <c r="M25" s="60">
        <f t="shared" ref="M10:M25" si="0">J25*L25</f>
        <v>2000</v>
      </c>
      <c r="N25" s="61"/>
      <c r="O25" s="48"/>
    </row>
    <row r="26" spans="1:17" s="2" customFormat="1" ht="21" customHeight="1">
      <c r="B26" s="86" t="s">
        <v>5</v>
      </c>
      <c r="C26" s="87"/>
      <c r="D26" s="87"/>
      <c r="E26" s="87"/>
      <c r="F26" s="87"/>
      <c r="G26" s="87"/>
      <c r="H26" s="87"/>
      <c r="I26" s="87"/>
      <c r="J26" s="87"/>
      <c r="K26" s="87"/>
      <c r="L26" s="88"/>
      <c r="M26" s="50"/>
      <c r="N26" s="52"/>
      <c r="O26" s="44"/>
      <c r="Q26" s="51"/>
    </row>
    <row r="27" spans="1:17" s="2" customFormat="1" ht="6.75" customHeight="1">
      <c r="B27" s="8"/>
      <c r="C27" s="9"/>
      <c r="D27" s="9"/>
      <c r="E27" s="9"/>
      <c r="F27" s="9"/>
      <c r="G27" s="9"/>
      <c r="H27" s="9"/>
      <c r="I27" s="9"/>
      <c r="J27" s="4"/>
      <c r="K27" s="4"/>
      <c r="L27" s="10"/>
      <c r="M27" s="10"/>
      <c r="N27" s="11"/>
      <c r="O27" s="12"/>
    </row>
    <row r="28" spans="1:17" s="2" customFormat="1" ht="9.75" customHeight="1">
      <c r="B28" s="4"/>
      <c r="D28" s="1"/>
      <c r="E28" s="1"/>
      <c r="F28" s="1"/>
      <c r="G28" s="1"/>
      <c r="H28" s="1"/>
      <c r="I28" s="1"/>
      <c r="J28" s="4"/>
      <c r="K28" s="4"/>
      <c r="L28" s="5"/>
      <c r="M28" s="5"/>
      <c r="N28" s="5"/>
      <c r="O28" s="6"/>
    </row>
    <row r="29" spans="1:17" s="2" customFormat="1" ht="24" customHeight="1">
      <c r="A29" s="45"/>
      <c r="B29" s="4"/>
      <c r="D29" s="1"/>
      <c r="E29" s="1"/>
      <c r="F29" s="1"/>
      <c r="G29" s="1"/>
      <c r="H29" s="1"/>
      <c r="I29" s="1"/>
      <c r="J29" s="4"/>
      <c r="K29" s="4"/>
      <c r="L29" s="5"/>
      <c r="M29" s="5"/>
      <c r="N29" s="5"/>
      <c r="O29" s="6"/>
    </row>
    <row r="30" spans="1:17" s="2" customFormat="1" ht="15" customHeight="1">
      <c r="A30" s="46"/>
      <c r="B30" s="4"/>
      <c r="D30" s="1"/>
      <c r="E30" s="1"/>
      <c r="F30" s="1"/>
      <c r="G30" s="1"/>
      <c r="H30" s="1"/>
      <c r="I30" s="1"/>
      <c r="J30" s="4"/>
      <c r="K30" s="4"/>
      <c r="L30" s="5"/>
      <c r="M30" s="5"/>
      <c r="N30" s="5"/>
      <c r="O30" s="6"/>
    </row>
    <row r="31" spans="1:17" s="2" customFormat="1" ht="15" customHeight="1">
      <c r="A31" s="46"/>
      <c r="B31" s="4"/>
      <c r="D31" s="1"/>
      <c r="E31" s="1"/>
      <c r="F31" s="1"/>
      <c r="G31" s="1"/>
      <c r="H31" s="1"/>
      <c r="I31" s="1"/>
      <c r="J31" s="4"/>
      <c r="K31" s="4"/>
      <c r="L31" s="5"/>
      <c r="M31" s="5"/>
      <c r="N31" s="5"/>
      <c r="O31" s="6"/>
    </row>
    <row r="32" spans="1:17" s="2" customFormat="1" ht="15" customHeight="1">
      <c r="A32" s="46"/>
      <c r="B32" s="4"/>
      <c r="D32" s="1"/>
      <c r="E32" s="1"/>
      <c r="F32" s="1"/>
      <c r="G32" s="1"/>
      <c r="H32" s="1"/>
      <c r="I32" s="1"/>
      <c r="J32" s="4"/>
      <c r="K32" s="4"/>
      <c r="L32" s="5"/>
      <c r="M32" s="5"/>
      <c r="N32" s="5"/>
      <c r="O32" s="6"/>
    </row>
    <row r="33" spans="1:16" s="2" customFormat="1" ht="15" customHeight="1">
      <c r="A33" s="46"/>
      <c r="B33" s="4"/>
      <c r="D33" s="1"/>
      <c r="E33" s="1"/>
      <c r="F33" s="1"/>
      <c r="G33" s="1"/>
      <c r="H33" s="1"/>
      <c r="I33" s="1"/>
      <c r="J33" s="4"/>
      <c r="K33" s="4"/>
      <c r="L33" s="5"/>
      <c r="M33" s="5"/>
      <c r="N33" s="5"/>
      <c r="O33" s="6"/>
    </row>
    <row r="34" spans="1:16" s="2" customFormat="1" ht="15" customHeight="1">
      <c r="A34" s="46"/>
      <c r="B34" s="4"/>
      <c r="D34" s="1"/>
      <c r="E34" s="1"/>
      <c r="F34" s="1"/>
      <c r="G34" s="1"/>
      <c r="H34" s="1"/>
      <c r="I34" s="1"/>
      <c r="J34" s="4"/>
      <c r="K34" s="4"/>
      <c r="L34" s="5"/>
      <c r="M34" s="5"/>
      <c r="N34" s="5"/>
      <c r="O34" s="6"/>
    </row>
    <row r="35" spans="1:16" s="2" customFormat="1" ht="15" customHeight="1">
      <c r="A35" s="46"/>
      <c r="B35" s="4"/>
      <c r="D35" s="1"/>
      <c r="E35" s="1"/>
      <c r="F35" s="1"/>
      <c r="G35" s="1"/>
      <c r="H35" s="1"/>
      <c r="I35" s="1"/>
      <c r="J35" s="4"/>
      <c r="K35" s="4"/>
      <c r="L35" s="5"/>
      <c r="M35" s="5"/>
      <c r="N35" s="5"/>
      <c r="O35" s="6"/>
    </row>
    <row r="36" spans="1:16" s="2" customFormat="1" ht="15" customHeight="1">
      <c r="A36" s="46"/>
      <c r="B36" s="4"/>
      <c r="D36" s="1"/>
      <c r="E36" s="1"/>
      <c r="F36" s="1"/>
      <c r="G36" s="1"/>
      <c r="H36" s="1"/>
      <c r="I36" s="1"/>
      <c r="J36" s="4"/>
      <c r="K36" s="4"/>
      <c r="L36" s="5"/>
      <c r="M36" s="5"/>
      <c r="N36" s="5"/>
      <c r="O36" s="6"/>
    </row>
    <row r="37" spans="1:16" s="2" customFormat="1" ht="15" customHeight="1">
      <c r="A37" s="46"/>
      <c r="B37" s="4"/>
      <c r="D37" s="1"/>
      <c r="E37" s="1"/>
      <c r="F37" s="1"/>
      <c r="G37" s="1"/>
      <c r="H37" s="1"/>
      <c r="I37" s="1"/>
      <c r="J37" s="4"/>
      <c r="K37" s="4"/>
      <c r="L37" s="5"/>
      <c r="M37" s="5"/>
      <c r="N37" s="5"/>
      <c r="O37" s="6"/>
    </row>
    <row r="38" spans="1:16" s="2" customFormat="1" ht="15" customHeight="1">
      <c r="A38" s="46"/>
      <c r="B38" s="4"/>
      <c r="D38" s="1"/>
      <c r="E38" s="1"/>
      <c r="F38" s="1"/>
      <c r="G38" s="1"/>
      <c r="H38" s="1"/>
      <c r="I38" s="1"/>
      <c r="J38" s="4"/>
      <c r="K38" s="4"/>
      <c r="L38" s="5"/>
      <c r="M38" s="5"/>
      <c r="N38" s="5"/>
      <c r="O38" s="6"/>
    </row>
    <row r="39" spans="1:16" s="2" customFormat="1" ht="15" customHeight="1">
      <c r="A39" s="46"/>
      <c r="B39" s="4"/>
      <c r="D39" s="1"/>
      <c r="E39" s="1"/>
      <c r="F39" s="1"/>
      <c r="G39" s="1"/>
      <c r="H39" s="1"/>
      <c r="I39" s="1"/>
      <c r="J39" s="4"/>
      <c r="K39" s="4"/>
      <c r="L39" s="5"/>
      <c r="M39" s="5"/>
      <c r="N39" s="5"/>
      <c r="O39" s="6"/>
    </row>
    <row r="40" spans="1:16" s="2" customFormat="1" ht="15" customHeight="1">
      <c r="A40" s="46"/>
      <c r="B40" s="4"/>
      <c r="D40" s="1"/>
      <c r="E40" s="1"/>
      <c r="F40" s="1"/>
      <c r="G40" s="1"/>
      <c r="H40" s="1"/>
      <c r="I40" s="1"/>
      <c r="J40" s="4"/>
      <c r="K40" s="4"/>
      <c r="L40" s="5"/>
      <c r="M40" s="5"/>
      <c r="N40" s="5"/>
      <c r="O40" s="6"/>
    </row>
    <row r="41" spans="1:16" s="2" customFormat="1" ht="15" customHeight="1">
      <c r="A41" s="46"/>
      <c r="B41" s="4"/>
      <c r="D41" s="1"/>
      <c r="E41" s="1"/>
      <c r="F41" s="1"/>
      <c r="G41" s="1"/>
      <c r="H41" s="1"/>
      <c r="I41" s="1"/>
      <c r="J41" s="4"/>
      <c r="K41" s="4"/>
      <c r="L41" s="5"/>
      <c r="M41" s="5"/>
      <c r="N41" s="5"/>
      <c r="O41" s="6"/>
    </row>
    <row r="42" spans="1:16" s="2" customFormat="1" ht="15" customHeight="1">
      <c r="A42" s="47"/>
      <c r="B42" s="4"/>
      <c r="D42" s="1"/>
      <c r="E42" s="1"/>
      <c r="F42" s="1"/>
      <c r="G42" s="1"/>
      <c r="H42" s="1"/>
      <c r="I42" s="1"/>
      <c r="J42" s="4"/>
      <c r="K42" s="4"/>
      <c r="L42" s="5"/>
      <c r="M42" s="5"/>
      <c r="N42" s="5"/>
      <c r="O42" s="6"/>
    </row>
    <row r="43" spans="1:16" s="2" customFormat="1" ht="15" customHeight="1">
      <c r="B43" s="4"/>
      <c r="D43" s="1"/>
      <c r="E43" s="1"/>
      <c r="F43" s="1"/>
      <c r="G43" s="1"/>
      <c r="H43" s="1"/>
      <c r="I43" s="1"/>
      <c r="J43" s="4"/>
      <c r="K43" s="4"/>
      <c r="L43" s="5"/>
      <c r="M43" s="5"/>
      <c r="N43" s="5"/>
      <c r="O43" s="6"/>
    </row>
    <row r="44" spans="1:16" ht="15" customHeight="1">
      <c r="P44" s="3"/>
    </row>
    <row r="45" spans="1:16" ht="15" customHeight="1">
      <c r="P45" s="3"/>
    </row>
    <row r="46" spans="1:16" ht="27" customHeight="1">
      <c r="P46" s="3"/>
    </row>
    <row r="52" ht="27" customHeight="1"/>
  </sheetData>
  <mergeCells count="24">
    <mergeCell ref="D2:L2"/>
    <mergeCell ref="D3:L3"/>
    <mergeCell ref="B5:O5"/>
    <mergeCell ref="B6:O6"/>
    <mergeCell ref="B26:L26"/>
    <mergeCell ref="B8:O8"/>
    <mergeCell ref="D9:I9"/>
    <mergeCell ref="D10:I10"/>
    <mergeCell ref="D11:I11"/>
    <mergeCell ref="D12:I12"/>
    <mergeCell ref="D13:I13"/>
    <mergeCell ref="D25:I25"/>
    <mergeCell ref="D7:I7"/>
    <mergeCell ref="D24:I24"/>
    <mergeCell ref="D19:I19"/>
    <mergeCell ref="D20:I20"/>
    <mergeCell ref="D21:I21"/>
    <mergeCell ref="D22:I22"/>
    <mergeCell ref="D23:I23"/>
    <mergeCell ref="D14:I14"/>
    <mergeCell ref="D15:I15"/>
    <mergeCell ref="D16:I16"/>
    <mergeCell ref="D17:I17"/>
    <mergeCell ref="D18:I18"/>
  </mergeCells>
  <phoneticPr fontId="18" type="noConversion"/>
  <printOptions horizontalCentered="1"/>
  <pageMargins left="0.25" right="0.25" top="0.75" bottom="0.75" header="0.3" footer="0.3"/>
  <pageSetup paperSize="9" scale="77" firstPageNumber="0" fitToHeight="0" orientation="landscape" horizontalDpi="300" verticalDpi="300" r:id="rId1"/>
  <headerFooter alignWithMargins="0">
    <oddFooter>Page &amp;P of &amp;N</oddFooter>
  </headerFooter>
  <colBreaks count="1" manualBreakCount="1">
    <brk id="15"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c r="A1" s="100" t="s">
        <v>6</v>
      </c>
      <c r="B1" s="100"/>
      <c r="C1" s="100"/>
      <c r="D1" s="100"/>
      <c r="E1" s="100"/>
      <c r="F1" s="100"/>
      <c r="G1" s="100"/>
      <c r="H1" s="100"/>
      <c r="I1" s="100"/>
      <c r="J1" s="100"/>
      <c r="K1" s="100"/>
      <c r="L1" s="100"/>
      <c r="M1" s="100"/>
      <c r="N1" s="100"/>
      <c r="O1" s="100"/>
      <c r="P1" s="100"/>
      <c r="Q1" s="100"/>
      <c r="R1" s="100"/>
      <c r="S1" s="100"/>
      <c r="T1" s="100"/>
    </row>
    <row r="2" spans="1:256" ht="16.149999999999999" customHeight="1">
      <c r="A2" s="100" t="s">
        <v>7</v>
      </c>
      <c r="B2" s="100"/>
      <c r="C2" s="100"/>
      <c r="D2" s="100"/>
      <c r="E2" s="100"/>
      <c r="F2" s="100"/>
      <c r="G2" s="100"/>
      <c r="H2" s="100"/>
      <c r="I2" s="100"/>
      <c r="J2" s="100"/>
      <c r="K2" s="100"/>
      <c r="L2" s="100"/>
      <c r="M2" s="100"/>
      <c r="N2" s="100"/>
      <c r="O2" s="100"/>
      <c r="P2" s="100"/>
      <c r="Q2" s="100"/>
      <c r="R2" s="100"/>
      <c r="S2" s="100"/>
      <c r="T2" s="100"/>
    </row>
    <row r="3" spans="1:256" ht="16.149999999999999" customHeight="1" thickBot="1">
      <c r="A3" s="14"/>
      <c r="B3" s="15"/>
      <c r="C3" s="101"/>
      <c r="D3" s="101"/>
      <c r="E3" s="101"/>
      <c r="F3" s="101"/>
      <c r="G3" s="101"/>
      <c r="H3" s="101"/>
      <c r="I3" s="101"/>
      <c r="J3" s="101"/>
      <c r="K3" s="101"/>
      <c r="L3" s="101"/>
      <c r="M3" s="101"/>
      <c r="N3" s="101"/>
      <c r="O3" s="101"/>
      <c r="P3" s="101"/>
      <c r="Q3" s="101"/>
      <c r="R3" s="101"/>
      <c r="S3" s="16">
        <f ca="1">TODAY()</f>
        <v>45670</v>
      </c>
      <c r="T3" s="14"/>
    </row>
    <row r="4" spans="1:256" ht="16.149999999999999" customHeight="1">
      <c r="A4" s="102" t="s">
        <v>8</v>
      </c>
      <c r="B4" s="94" t="s">
        <v>9</v>
      </c>
      <c r="C4" s="94" t="s">
        <v>10</v>
      </c>
      <c r="D4" s="105" t="s">
        <v>11</v>
      </c>
      <c r="E4" s="94" t="s">
        <v>12</v>
      </c>
      <c r="F4" s="105" t="s">
        <v>13</v>
      </c>
      <c r="G4" s="107" t="s">
        <v>14</v>
      </c>
      <c r="H4" s="94" t="s">
        <v>15</v>
      </c>
      <c r="I4" s="94"/>
      <c r="J4" s="94"/>
      <c r="K4" s="95" t="s">
        <v>16</v>
      </c>
      <c r="L4" s="96"/>
      <c r="M4" s="97"/>
      <c r="N4" s="94" t="s">
        <v>17</v>
      </c>
      <c r="O4" s="94"/>
      <c r="P4" s="94"/>
      <c r="Q4" s="98" t="s">
        <v>18</v>
      </c>
      <c r="R4" s="94" t="s">
        <v>19</v>
      </c>
      <c r="S4" s="94" t="s">
        <v>20</v>
      </c>
      <c r="T4" s="109" t="s">
        <v>21</v>
      </c>
    </row>
    <row r="5" spans="1:256" ht="38.25">
      <c r="A5" s="103"/>
      <c r="B5" s="104"/>
      <c r="C5" s="104"/>
      <c r="D5" s="106"/>
      <c r="E5" s="104"/>
      <c r="F5" s="106"/>
      <c r="G5" s="108"/>
      <c r="H5" s="17" t="s">
        <v>22</v>
      </c>
      <c r="I5" s="17" t="s">
        <v>23</v>
      </c>
      <c r="J5" s="17" t="s">
        <v>24</v>
      </c>
      <c r="K5" s="17" t="s">
        <v>22</v>
      </c>
      <c r="L5" s="17" t="s">
        <v>25</v>
      </c>
      <c r="M5" s="17" t="s">
        <v>24</v>
      </c>
      <c r="N5" s="17" t="s">
        <v>26</v>
      </c>
      <c r="O5" s="17" t="s">
        <v>27</v>
      </c>
      <c r="P5" s="17" t="s">
        <v>28</v>
      </c>
      <c r="Q5" s="99"/>
      <c r="R5" s="104"/>
      <c r="S5" s="104"/>
      <c r="T5" s="110"/>
    </row>
    <row r="6" spans="1:256" ht="40.15" customHeight="1">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c r="A11" s="92" t="s">
        <v>29</v>
      </c>
      <c r="B11" s="93"/>
      <c r="C11" s="93"/>
      <c r="D11" s="93"/>
      <c r="E11" s="93"/>
      <c r="F11" s="31"/>
      <c r="G11" s="32"/>
      <c r="H11" s="33"/>
      <c r="I11" s="34"/>
      <c r="J11" s="34">
        <f>SUM(J6:J10)</f>
        <v>0</v>
      </c>
      <c r="K11" s="34"/>
      <c r="L11" s="34"/>
      <c r="M11" s="35">
        <f>SUM(M6:M10)</f>
        <v>0</v>
      </c>
      <c r="N11" s="34"/>
      <c r="O11" s="34"/>
      <c r="P11" s="34">
        <f>SUM(P6:P10)</f>
        <v>0</v>
      </c>
      <c r="Q11" s="34">
        <f>SUM(Q6:Q10)</f>
        <v>0</v>
      </c>
      <c r="R11" s="34">
        <f>SUM(R6:R10)</f>
        <v>0</v>
      </c>
      <c r="S11" s="36"/>
      <c r="T11" s="37"/>
    </row>
    <row r="13" spans="1:256">
      <c r="R13" s="41"/>
    </row>
    <row r="14" spans="1:256">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2024-12-23T03:38:03Z</cp:lastPrinted>
  <dcterms:created xsi:type="dcterms:W3CDTF">2008-08-31T05:35:23Z</dcterms:created>
  <dcterms:modified xsi:type="dcterms:W3CDTF">2025-01-13T06:25:14Z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