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12" documentId="13_ncr:1_{9A7213D9-9AEE-416C-9E3C-41FB824C5032}" xr6:coauthVersionLast="47" xr6:coauthVersionMax="47" xr10:uidLastSave="{D2B0083B-028C-4CD4-A2B8-DBB665C766D1}"/>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template'!$B$1:$J$43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10" l="1"/>
  <c r="R11" i="5" l="1"/>
  <c r="Q11" i="5"/>
  <c r="P11" i="5"/>
  <c r="M11" i="5"/>
  <c r="J11" i="5"/>
  <c r="S3" i="5"/>
</calcChain>
</file>

<file path=xl/sharedStrings.xml><?xml version="1.0" encoding="utf-8"?>
<sst xmlns="http://schemas.openxmlformats.org/spreadsheetml/2006/main" count="157" uniqueCount="133">
  <si>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</si>
  <si>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</si>
  <si>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</si>
  <si>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</si>
  <si>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</si>
  <si>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</si>
  <si>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</si>
  <si>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</si>
  <si>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</si>
  <si>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</si>
  <si>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</si>
  <si>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</si>
  <si>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</si>
  <si>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</si>
  <si>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</si>
  <si>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</si>
  <si>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</si>
  <si>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</si>
  <si>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</si>
  <si>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</si>
  <si>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</si>
  <si>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</si>
  <si>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</si>
  <si>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</si>
  <si>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</si>
  <si>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</si>
  <si>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</si>
  <si>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</si>
  <si>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</si>
  <si>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</si>
  <si>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</si>
  <si>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</si>
  <si>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</si>
  <si>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</si>
  <si>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</si>
  <si>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</si>
  <si>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</si>
  <si>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</si>
  <si>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</si>
  <si>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</si>
  <si>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</si>
  <si>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</si>
  <si>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</si>
  <si>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</si>
  <si>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</si>
  <si>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pcs</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</si>
  <si>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</si>
  <si>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</si>
  <si>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</si>
  <si>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</si>
  <si>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</si>
  <si>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</si>
  <si>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</si>
  <si>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</si>
  <si>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A.13</t>
  </si>
  <si>
    <t>m</t>
  </si>
  <si>
    <t>A.14</t>
  </si>
  <si>
    <t>Demolition of the slatted roof, reconstruction of the roof and arches in a bow shape with plaster, and ensuring proper drainage on the roof.</t>
  </si>
  <si>
    <t>تخریب سقف ضربی پوش و انجام مجدد خشت کاری سقف و سر طاقی ها به قسم کمان توسط گچ مع انداختن دوغ اب پشت بام باامورايجابی</t>
  </si>
  <si>
    <t>Repairing damaged plaster and applying high-quality white plaster finish, ensuring a professional appearance and durability.</t>
  </si>
  <si>
    <t>تراشکاری گچ مخروبه و انجام گچ کاری زیر کار و روکار از گچ سفید با کیفیت عالی با امور ایجابی</t>
  </si>
  <si>
    <t xml:space="preserve">کندن کاری کانکریت مخروبه و انداختن کانکریت بدون سیخ پشت بام تعممیر تدریسی و توالت ها مارک 200 متر به ضخامت 7 سانتی متر با امور ایجابی </t>
  </si>
  <si>
    <t>Excavating damaged concrete and replacing it with concrete that has a smooth finish on the roof. Additionally, repairing the plumbing and restrooms, and installing a new 200-meter concrete surface with a thickness of 7 cm, ensuring all work meets quality standards.</t>
  </si>
  <si>
    <t>Excavation of damaged isogam, followed by the preparation and installation of high-quality roof isogam sourced from four reputable Iranian manufacturers. The installation will include a layer of carpet bitumen to enhance performance and durability.</t>
  </si>
  <si>
    <t>کندن کاری ایزوگام مخروبه، تهیه و نصب ایزوگام پشت بام از ایزوگام 4 ملی ایرانی با کیفیت عالی مع یک لایه قیر فرش با امورایجابی</t>
  </si>
  <si>
    <t>Preparation of high-quality baked clay with beneficial properties.</t>
  </si>
  <si>
    <t>تهیه خشت پخته درجه یک با امور ایجابی</t>
  </si>
  <si>
    <t>Construction and installation of a horizontal nave made of 24-gauge cast iron, highlighting its advantages.</t>
  </si>
  <si>
    <t>ساختن ونصب ناوه افقی ازآهن چادر 24گيچ با امور ایجابی</t>
  </si>
  <si>
    <t xml:space="preserve">ترمیم کلکین های فلزی به شومل ساخت 5 باب پله 0.5*0.3 طبق نمونه ساحه مع رنگ امیزی روغنی انداختن انجامه دستیگره با کیفیت عالی با امور ایجابی </t>
  </si>
  <si>
    <t>Repair of metal windows, including the construction of five steps measuring 0.5m x 0.3m, in accordance with the field sample. The project will feature oil painting and high-quality handrails, ensuring durability and aesthetic appeal.</t>
  </si>
  <si>
    <t>Internal and external painting of 100% plastic paint with a primer pen with positive effects</t>
  </si>
  <si>
    <t>رنگ امیزی داخلی و خارجی از رنگ 100% پلاستیک مع یک قلم پرایمر با امور ایجابی</t>
  </si>
  <si>
    <t>Preparation and installation of metal windows constructed from 30x50 mm, 11 kg Zawar, and 20x20 mm, 4.2 kg guard materials. The windows will feature stainless steel finishes and high-quality oil paint, ensuring durability and an appealing aesthetic.</t>
  </si>
  <si>
    <t xml:space="preserve">تهیه و نصب کلکین فلزی از قطی 30*50 وزن 11 کیلو زوار و حفاظ  20*20 وزن 4.2 کیلو گرام مع رنگ امیزی ضد زنگ و رنگ روغنی با کیفیت عالی با امور ایجابی </t>
  </si>
  <si>
    <t>The project involves the removal of an existing wooden gate and its delivery to the school office. We will then prepare and install a new metal gate constructed from 50x30 mm frames and steps, weighing 14.5 kg, along with a 20 kg sheet and 20x20 mm components weighing 5.5 kg. The design will feature frosted glass in the upper section of the gate, complemented by a stainless steel finish. We will use high-quality oil paint for durability and aesthetics, and the gate will be equipped with a premium-grade locking mechanism. This installation is expected to enhance the security and appearance of the school entrance</t>
  </si>
  <si>
    <t xml:space="preserve">کندن کاری دروازه ای چوبی و تحویل آن به اداره مکتب تهیه و نصب دروازه فلزی از چوکات و پله جنس قطی 30*50 وزن 14.5 کیلو ورق 20 کیلوگرام و زوار 20*20 وزن 5.5 کیلوگرام مع ایجاد شیشه خوره در قسمت فوقانی دروازه رنگ ضد زنگ و رنگ روغنی با کیفیت مع انداختن قفل مغزی با کیفیت عالی و انداختن انجامه با امور ایجابی </t>
  </si>
  <si>
    <t>Preparation and installation of 4-millimeter glass, utilizing high-quality adhesive for optimal bonding and enhanced durability.</t>
  </si>
  <si>
    <t>تهیه و نصب شیشه 4 ملی مع چسپ کاری اطراف آن با کیفیت عالی با امور ایجابی</t>
  </si>
  <si>
    <t>Smoothing and applying a financial-grade oil paint to matte blackboards, utilizing specialized features for enhanced performance.</t>
  </si>
  <si>
    <t xml:space="preserve">صاف کاری و رنگ مالی روغنی از رنگ مات تخته های سیاه باامورايجابی </t>
  </si>
  <si>
    <t>Construction and installation of metal ramp guardrails with executive tasks according to the plan.</t>
  </si>
  <si>
    <t>ساخت و نصب کتاره فلزی رمپ با امور اجرایی طبق نقشه.</t>
  </si>
  <si>
    <t>M/L</t>
  </si>
  <si>
    <t>Excavation for restroom doors and handover to the school administration. Preparation and installation of metal doors with a frame and steps made of 30x50 mm solid material weighing 11 kg, 20 kg sheet metal, and 20x20 mm frame weighing 4.2 kg. The installation will include a glass opening at the top, using high-quality anti-corrosive paint and oil-based paint. Additionally, high-quality cylinder locks will be installed along with necessary hardware for proper functionality</t>
  </si>
  <si>
    <t xml:space="preserve">کندن کاری دروازهای توالت ها و تحویل آن به اداره مکتب تهیه و نصب دروازه فلزی چوکات و پله جنس قطی 30*50 وزن 11 کیلو ورق 20 کیلوگرام و زوار 20*20 وزن 4.2 کیلوگرام مع ایجاد شیشه خوره در قسمت فوقانی رنگ ضد زنگ و رنگ روغنی با کیفیت مع انداختن قفل مغزی با کیفیت عالی و انداختن انجامه با امور ایجابی </t>
  </si>
  <si>
    <t>Repair of the school entrance doors, including two-sided oil painting and installation of high-quality cylinder locks. Additionally, a thorough check will be conducted to ensure the proper opening and closing functionality of the doors in coordination with the administrative team.</t>
  </si>
  <si>
    <t xml:space="preserve">ترمیم دروازه های وردی مکتب مع رنگ آمیزی روغنی دو طرفه و انداختن قفل مغزی با کیفیت عالی و چک نمودن انجامه باب مع باز و بسته شدن دروازه ها با امور ایجابی </t>
  </si>
  <si>
    <t>Repair of the metal toilet partitions, including the construction of six steps measuring 0.5m x 0.5m according to site specifications. This will involve oil painting and the installation of high-quality hardware, in coordination with the relevant departments.</t>
  </si>
  <si>
    <t xml:space="preserve">ترمیم کلکین های فلزی توالت ها به شومل ساخت 6 باب پله 0.5*0.5 طبق نمونه ساحه مع رنگ امیزی روغنی انداختن انجامه دستیگره با کیفیت عالی با امور ایجابی </t>
  </si>
  <si>
    <t>Removal of excess materials from the premises and proper disposal in accordance with established procedures.</t>
  </si>
  <si>
    <t>کندنکاری مواد اضافی داخل صنوف و دور نمودن آن از ساحه با امور ایجابی</t>
  </si>
  <si>
    <t>WASH</t>
  </si>
  <si>
    <t>B.1</t>
  </si>
  <si>
    <t>Drilling of well with rotary machine and diameter of 12 inch with all requirements</t>
  </si>
  <si>
    <t>کندن کاری چاه آب روتری به قطر 12 انچ با امور ایجابی</t>
  </si>
  <si>
    <t>B.2</t>
  </si>
  <si>
    <t>Excavation/Drilling for surface of well with all requirements</t>
  </si>
  <si>
    <t>کندن کاری صفه چاه با امور ایجابی</t>
  </si>
  <si>
    <t>LMS</t>
  </si>
  <si>
    <t>B.3</t>
  </si>
  <si>
    <t>Supply and installation of PVC casing pipe schedule 80 with diameter of 8 inch with all requirements</t>
  </si>
  <si>
    <t>تهیه و انداختن پایپ پی وی سی اسکجول 80 به قطر 8 انچ با امور ایجابی</t>
  </si>
  <si>
    <t>B.4</t>
  </si>
  <si>
    <t>Supply and installation of PVC filter pipe schedule 80 with diameter of 8 inch with all requirements</t>
  </si>
  <si>
    <t>تهیه و انداختن پایپ فیلتر پی وی سی اسکجول 80 به قطر 8 انچ با امور ایجابی</t>
  </si>
  <si>
    <t>B.5</t>
  </si>
  <si>
    <t>Supply and installation of 8mm steel cable for placing of casing pipes and filter pipes with all requirements</t>
  </si>
  <si>
    <t>تهیه سیم بکسل 8 ملی جهت پایان نمودن پایپ های چاه با امورایجابی</t>
  </si>
  <si>
    <t>B.6</t>
  </si>
  <si>
    <t>Gravel backfilling around casing from saficiant materials with all requirements</t>
  </si>
  <si>
    <t xml:space="preserve">انداختن جغل مناسب در اطراف پایپ کیسینگ با امور ایجابی </t>
  </si>
  <si>
    <t>B.7</t>
  </si>
  <si>
    <t>Gravel backfilling around filter from saficiant materials with all requirements</t>
  </si>
  <si>
    <t xml:space="preserve">انداختن جغل مناسب در اطراف پایپ فیلتر با امور ایجابی </t>
  </si>
  <si>
    <t>B.8</t>
  </si>
  <si>
    <t>Gravel backfilling at the top of well from rounded, cleaned and river gravel with all requirements</t>
  </si>
  <si>
    <t xml:space="preserve">انداختن جغل دریای در کارسفه چاه با امور ایجابی </t>
  </si>
  <si>
    <t>B.9</t>
  </si>
  <si>
    <t>Casting plain concrete for surface of well M:200 (1:1.5:3) with all requirements</t>
  </si>
  <si>
    <t xml:space="preserve">انداختن کانکریت بدون سیخ مارک 200 در کارسفه چاه با امور ایجابی </t>
  </si>
  <si>
    <t>B.10</t>
  </si>
  <si>
    <t>Supply and installation of water hand pump (Kawsar) with all required necessary tools</t>
  </si>
  <si>
    <t xml:space="preserve">تهیه و نصب هند پمپ کوثر مکمل الاسباب با امور ایجابی </t>
  </si>
  <si>
    <t>set</t>
  </si>
  <si>
    <t>B.11</t>
  </si>
  <si>
    <t>A.15</t>
  </si>
  <si>
    <t>A.16</t>
  </si>
  <si>
    <t>A.17</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</si>
  <si>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</si>
  <si>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School  Esfarza School ( مکتب  اسفرزه)</t>
    </r>
  </si>
  <si>
    <t>Sub. Total:</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</si>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</sst>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2">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
      <sz val="12"/>
      <name val="B Nazanin"/>
      <charset val="178"/>
    </font>
    <font>
      <sz val="11"/>
      <name val="B Nazanin"/>
      <charset val="178"/>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3">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0" fontId="0" fillId="0" borderId="0" xfId="0"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30" fillId="24" borderId="23" xfId="0" applyFont="1" applyFill="1" applyBorder="1" applyAlignment="1">
      <alignment vertical="center" wrapText="1"/>
    </xf>
    <xf numFmtId="1" fontId="30" fillId="24" borderId="10" xfId="0" applyNumberFormat="1" applyFont="1" applyFill="1" applyBorder="1" applyAlignment="1">
      <alignment horizontal="center" vertical="center"/>
    </xf>
    <xf numFmtId="169" fontId="30" fillId="24" borderId="10" xfId="0" applyNumberFormat="1" applyFont="1" applyFill="1" applyBorder="1" applyAlignment="1">
      <alignment horizontal="center" vertical="center"/>
    </xf>
    <xf numFmtId="0" fontId="31" fillId="24" borderId="10" xfId="0" applyFont="1" applyFill="1" applyBorder="1" applyAlignment="1">
      <alignment horizontal="center" vertical="center"/>
    </xf>
    <xf numFmtId="0" fontId="0" fillId="0" borderId="11" xfId="40" applyFont="1" applyBorder="1" applyAlignment="1">
      <alignment vertical="top" wrapText="1"/>
    </xf>
    <xf numFmtId="0" fontId="20" fillId="0" borderId="11" xfId="0" applyFont="1" applyBorder="1" applyAlignment="1">
      <alignment horizontal="center" vertical="center" wrapText="1"/>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30" fillId="24" borderId="10" xfId="0" applyFont="1" applyFill="1" applyBorder="1" applyAlignment="1">
      <alignment horizontal="right" vertical="top" wrapText="1"/>
    </xf>
    <xf numFmtId="0" fontId="20" fillId="28" borderId="10" xfId="0" applyFont="1" applyFill="1" applyBorder="1" applyAlignment="1">
      <alignment horizontal="center" vertical="center" wrapText="1"/>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25" borderId="23" xfId="0" applyFont="1" applyFill="1" applyBorder="1" applyAlignment="1">
      <alignment horizontal="center" vertical="center" wrapText="1"/>
    </xf>
    <xf numFmtId="0" fontId="20" fillId="25" borderId="24"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0" fillId="0" borderId="10" xfId="0" applyBorder="1" applyAlignment="1">
      <alignment horizontal="center" vertical="center" wrapText="1"/>
    </xf>
    <xf numFmtId="168" fontId="20" fillId="27" borderId="10" xfId="0" applyNumberFormat="1" applyFont="1" applyFill="1" applyBorder="1" applyAlignment="1">
      <alignment horizontal="right"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939525</xdr:colOff>
      <xdr:row>0</xdr:row>
      <xdr:rowOff>170394</xdr:rowOff>
    </xdr:from>
    <xdr:to>
      <xdr:col>9</xdr:col>
      <xdr:colOff>911075</xdr:colOff>
      <xdr:row>4</xdr:row>
      <xdr:rowOff>151085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32387" y="170394"/>
          <a:ext cx="1055429" cy="9594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S66"/>
  <sheetViews>
    <sheetView showGridLines="0" tabSelected="1" view="pageBreakPreview" topLeftCell="B1" zoomScaleNormal="100" zoomScaleSheetLayoutView="100" workbookViewId="0">
      <pane ySplit="7" topLeftCell="A8" activePane="bottomLeft" state="frozen"/>
      <selection pane="bottomLeft" activeCell="B41" sqref="B41"/>
    </sheetView>
  </sheetViews>
  <sheetFormatPr defaultColWidth="9.28515625" defaultRowHeight="15" customHeight="1"/>
  <cols>
    <col min="1" max="1" width="9.28515625" style="1" hidden="1" customWidth="1"/>
    <col min="2" max="2" width="6.28515625" style="4" customWidth="1"/>
    <col min="3" max="3" width="47"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row r="2" spans="2:10" ht="16.149999999999999" customHeight="1">
      <c r="B2" s="1"/>
      <c r="C2" s="43"/>
      <c r="D2" s="82" t="s">
        <v>35</v>
      </c>
      <c r="E2" s="83"/>
      <c r="F2" s="83"/>
      <c r="G2" s="84"/>
      <c r="H2" s="43"/>
      <c r="I2" s="43"/>
      <c r="J2" s="43"/>
    </row>
    <row r="3" spans="2:10" ht="31.5" customHeight="1" thickBot="1">
      <c r="B3" s="1"/>
      <c r="C3" s="43"/>
      <c r="D3" s="85" t="s">
        <v>0</v>
      </c>
      <c r="E3" s="86"/>
      <c r="F3" s="86"/>
      <c r="G3" s="87"/>
      <c r="H3" s="43"/>
      <c r="I3" s="43"/>
      <c r="J3" s="43"/>
    </row>
    <row r="4" spans="2:10" ht="15" customHeight="1">
      <c r="B4" s="7"/>
      <c r="C4" s="7"/>
      <c r="D4" s="7"/>
      <c r="E4" s="7"/>
      <c r="F4" s="7"/>
      <c r="G4" s="7"/>
      <c r="H4" s="7"/>
      <c r="I4" s="7"/>
      <c r="J4" s="7"/>
    </row>
    <row r="5" spans="2:10" ht="20.100000000000001" customHeight="1">
      <c r="B5" s="88" t="s">
        <v>130</v>
      </c>
      <c r="C5" s="88"/>
      <c r="D5" s="88"/>
      <c r="E5" s="88"/>
      <c r="F5" s="88"/>
      <c r="G5" s="88"/>
      <c r="H5" s="88"/>
      <c r="I5" s="88"/>
      <c r="J5" s="88"/>
    </row>
    <row r="6" spans="2:10" ht="19.5" customHeight="1">
      <c r="B6" s="88" t="s">
        <v>1</v>
      </c>
      <c r="C6" s="88"/>
      <c r="D6" s="88"/>
      <c r="E6" s="88"/>
      <c r="F6" s="88"/>
      <c r="G6" s="88"/>
      <c r="H6" s="88"/>
      <c r="I6" s="88"/>
      <c r="J6" s="88"/>
    </row>
    <row r="7" spans="2:10" s="2" customFormat="1" ht="40.5" customHeight="1">
      <c r="B7" s="75" t="s">
        <v>2</v>
      </c>
      <c r="C7" s="75" t="s">
        <v>33</v>
      </c>
      <c r="D7" s="75" t="s">
        <v>34</v>
      </c>
      <c r="E7" s="75" t="s">
        <v>3</v>
      </c>
      <c r="F7" s="75" t="s">
        <v>4</v>
      </c>
      <c r="G7" s="75" t="s">
        <v>36</v>
      </c>
      <c r="H7" s="75" t="s">
        <v>52</v>
      </c>
      <c r="I7" s="75" t="s">
        <v>32</v>
      </c>
      <c r="J7" s="75" t="s">
        <v>31</v>
      </c>
    </row>
    <row r="8" spans="2:10" s="2" customFormat="1" ht="129.75" customHeight="1">
      <c r="B8" s="89" t="s">
        <v>129</v>
      </c>
      <c r="C8" s="90"/>
      <c r="D8" s="90"/>
      <c r="E8" s="90"/>
      <c r="F8" s="90"/>
      <c r="G8" s="90"/>
      <c r="H8" s="90"/>
      <c r="I8" s="90"/>
      <c r="J8" s="91"/>
    </row>
    <row r="9" spans="2:10" s="2" customFormat="1" ht="45">
      <c r="B9" s="50" t="s">
        <v>29</v>
      </c>
      <c r="C9" s="58" t="s">
        <v>57</v>
      </c>
      <c r="D9" s="65" t="s">
        <v>58</v>
      </c>
      <c r="E9" s="66">
        <v>30</v>
      </c>
      <c r="F9" s="48" t="s">
        <v>44</v>
      </c>
      <c r="G9" s="54"/>
      <c r="H9" s="60"/>
      <c r="I9" s="56"/>
      <c r="J9" s="49"/>
    </row>
    <row r="10" spans="2:10" s="2" customFormat="1" ht="50.25" customHeight="1">
      <c r="B10" s="50" t="s">
        <v>30</v>
      </c>
      <c r="C10" s="62" t="s">
        <v>59</v>
      </c>
      <c r="D10" s="51" t="s">
        <v>60</v>
      </c>
      <c r="E10" s="64">
        <v>164</v>
      </c>
      <c r="F10" s="48" t="s">
        <v>43</v>
      </c>
      <c r="G10" s="54"/>
      <c r="H10" s="60"/>
      <c r="I10" s="56"/>
      <c r="J10" s="49"/>
    </row>
    <row r="11" spans="2:10" s="2" customFormat="1" ht="68.25" customHeight="1">
      <c r="B11" s="50" t="s">
        <v>37</v>
      </c>
      <c r="C11" s="58" t="s">
        <v>62</v>
      </c>
      <c r="D11" s="65" t="s">
        <v>61</v>
      </c>
      <c r="E11" s="64">
        <v>290</v>
      </c>
      <c r="F11" s="48" t="s">
        <v>43</v>
      </c>
      <c r="G11" s="54"/>
      <c r="H11" s="60"/>
      <c r="I11" s="56"/>
      <c r="J11" s="49"/>
    </row>
    <row r="12" spans="2:10" s="2" customFormat="1" ht="52.5" customHeight="1">
      <c r="B12" s="50" t="s">
        <v>38</v>
      </c>
      <c r="C12" s="58" t="s">
        <v>63</v>
      </c>
      <c r="D12" s="65" t="s">
        <v>64</v>
      </c>
      <c r="E12" s="64">
        <v>320</v>
      </c>
      <c r="F12" s="48" t="s">
        <v>43</v>
      </c>
      <c r="G12" s="54"/>
      <c r="H12" s="60"/>
      <c r="I12" s="56"/>
      <c r="J12" s="49"/>
    </row>
    <row r="13" spans="2:10" s="2" customFormat="1" ht="33.75" customHeight="1">
      <c r="B13" s="50" t="s">
        <v>39</v>
      </c>
      <c r="C13" s="59" t="s">
        <v>65</v>
      </c>
      <c r="D13" s="65" t="s">
        <v>66</v>
      </c>
      <c r="E13" s="53">
        <v>0.5</v>
      </c>
      <c r="F13" s="48" t="s">
        <v>43</v>
      </c>
      <c r="G13" s="54"/>
      <c r="H13" s="60"/>
      <c r="I13" s="56"/>
      <c r="J13" s="49"/>
    </row>
    <row r="14" spans="2:10" s="2" customFormat="1" ht="42.75" customHeight="1">
      <c r="B14" s="50" t="s">
        <v>40</v>
      </c>
      <c r="C14" s="58" t="s">
        <v>67</v>
      </c>
      <c r="D14" s="65" t="s">
        <v>68</v>
      </c>
      <c r="E14" s="53">
        <v>6</v>
      </c>
      <c r="F14" s="68" t="s">
        <v>45</v>
      </c>
      <c r="G14" s="54"/>
      <c r="H14" s="60"/>
      <c r="I14" s="56"/>
      <c r="J14" s="49"/>
    </row>
    <row r="15" spans="2:10" s="2" customFormat="1" ht="63.75">
      <c r="B15" s="50" t="s">
        <v>41</v>
      </c>
      <c r="C15" s="58" t="s">
        <v>70</v>
      </c>
      <c r="D15" s="65" t="s">
        <v>69</v>
      </c>
      <c r="E15" s="67">
        <v>22.17</v>
      </c>
      <c r="F15" s="48" t="s">
        <v>43</v>
      </c>
      <c r="G15" s="54"/>
      <c r="H15" s="60"/>
      <c r="I15" s="56"/>
      <c r="J15" s="49"/>
    </row>
    <row r="16" spans="2:10" s="2" customFormat="1" ht="30">
      <c r="B16" s="50" t="s">
        <v>42</v>
      </c>
      <c r="C16" s="58" t="s">
        <v>71</v>
      </c>
      <c r="D16" s="65" t="s">
        <v>72</v>
      </c>
      <c r="E16" s="67">
        <v>210</v>
      </c>
      <c r="F16" s="48" t="s">
        <v>43</v>
      </c>
      <c r="G16" s="54"/>
      <c r="H16" s="60"/>
      <c r="I16" s="56"/>
      <c r="J16" s="49"/>
    </row>
    <row r="17" spans="1:19" s="2" customFormat="1" ht="63.75">
      <c r="B17" s="50" t="s">
        <v>46</v>
      </c>
      <c r="C17" s="58" t="s">
        <v>73</v>
      </c>
      <c r="D17" s="65" t="s">
        <v>74</v>
      </c>
      <c r="E17" s="67">
        <v>5.3</v>
      </c>
      <c r="F17" s="48" t="s">
        <v>43</v>
      </c>
      <c r="G17" s="54"/>
      <c r="H17" s="60"/>
      <c r="I17" s="56"/>
      <c r="J17" s="49"/>
    </row>
    <row r="18" spans="1:19" s="2" customFormat="1" ht="160.15" customHeight="1">
      <c r="B18" s="50" t="s">
        <v>47</v>
      </c>
      <c r="C18" s="58" t="s">
        <v>75</v>
      </c>
      <c r="D18" s="74" t="s">
        <v>76</v>
      </c>
      <c r="E18" s="67">
        <v>15</v>
      </c>
      <c r="F18" s="71" t="s">
        <v>43</v>
      </c>
      <c r="G18" s="72"/>
      <c r="H18" s="60"/>
      <c r="I18" s="73"/>
      <c r="J18" s="49"/>
    </row>
    <row r="19" spans="1:19" s="2" customFormat="1" ht="38.25">
      <c r="B19" s="50" t="s">
        <v>48</v>
      </c>
      <c r="C19" s="59" t="s">
        <v>77</v>
      </c>
      <c r="D19" s="65" t="s">
        <v>78</v>
      </c>
      <c r="E19" s="67">
        <v>35</v>
      </c>
      <c r="F19" s="48" t="s">
        <v>43</v>
      </c>
      <c r="G19" s="54"/>
      <c r="H19" s="60"/>
      <c r="I19" s="56"/>
      <c r="J19" s="49"/>
    </row>
    <row r="20" spans="1:19" s="2" customFormat="1" ht="38.25">
      <c r="B20" s="50" t="s">
        <v>53</v>
      </c>
      <c r="C20" s="59" t="s">
        <v>79</v>
      </c>
      <c r="D20" s="65" t="s">
        <v>80</v>
      </c>
      <c r="E20" s="67">
        <v>15</v>
      </c>
      <c r="F20" s="48" t="s">
        <v>43</v>
      </c>
      <c r="G20" s="54"/>
      <c r="H20" s="60"/>
      <c r="I20" s="56"/>
      <c r="J20" s="49"/>
    </row>
    <row r="21" spans="1:19" s="2" customFormat="1" ht="25.5">
      <c r="B21" s="50" t="s">
        <v>54</v>
      </c>
      <c r="C21" s="59" t="s">
        <v>81</v>
      </c>
      <c r="D21" s="65" t="s">
        <v>82</v>
      </c>
      <c r="E21" s="67">
        <v>7</v>
      </c>
      <c r="F21" s="68" t="s">
        <v>83</v>
      </c>
      <c r="G21" s="54"/>
      <c r="H21" s="60"/>
      <c r="I21" s="56"/>
      <c r="J21" s="49"/>
    </row>
    <row r="22" spans="1:19" s="2" customFormat="1" ht="121.9" customHeight="1">
      <c r="B22" s="50" t="s">
        <v>56</v>
      </c>
      <c r="C22" s="59" t="s">
        <v>84</v>
      </c>
      <c r="D22" s="65" t="s">
        <v>85</v>
      </c>
      <c r="E22" s="67">
        <v>6.8</v>
      </c>
      <c r="F22" s="48" t="s">
        <v>43</v>
      </c>
      <c r="G22" s="54"/>
      <c r="H22" s="60"/>
      <c r="I22" s="56"/>
      <c r="J22" s="49"/>
    </row>
    <row r="23" spans="1:19" s="2" customFormat="1" ht="70.900000000000006" customHeight="1">
      <c r="B23" s="50" t="s">
        <v>126</v>
      </c>
      <c r="C23" s="59" t="s">
        <v>86</v>
      </c>
      <c r="D23" s="65" t="s">
        <v>87</v>
      </c>
      <c r="E23" s="67">
        <v>11</v>
      </c>
      <c r="F23" s="48" t="s">
        <v>43</v>
      </c>
      <c r="G23" s="54"/>
      <c r="H23" s="60"/>
      <c r="I23" s="56"/>
      <c r="J23" s="49"/>
    </row>
    <row r="24" spans="1:19" s="2" customFormat="1" ht="70.900000000000006" customHeight="1">
      <c r="B24" s="50" t="s">
        <v>127</v>
      </c>
      <c r="C24" s="59" t="s">
        <v>88</v>
      </c>
      <c r="D24" s="65" t="s">
        <v>89</v>
      </c>
      <c r="E24" s="67">
        <v>4.5</v>
      </c>
      <c r="F24" s="48" t="s">
        <v>43</v>
      </c>
      <c r="G24" s="54"/>
      <c r="H24" s="60"/>
      <c r="I24" s="56"/>
      <c r="J24" s="49"/>
    </row>
    <row r="25" spans="1:19" s="2" customFormat="1" ht="38.25">
      <c r="B25" s="50" t="s">
        <v>128</v>
      </c>
      <c r="C25" s="59" t="s">
        <v>90</v>
      </c>
      <c r="D25" s="65" t="s">
        <v>91</v>
      </c>
      <c r="E25" s="67">
        <v>8</v>
      </c>
      <c r="F25" s="48" t="s">
        <v>44</v>
      </c>
      <c r="G25" s="54"/>
      <c r="H25" s="60"/>
      <c r="I25" s="56"/>
      <c r="J25" s="49"/>
    </row>
    <row r="26" spans="1:19" s="2" customFormat="1">
      <c r="B26" s="111" t="s">
        <v>131</v>
      </c>
      <c r="C26" s="111"/>
      <c r="D26" s="111"/>
      <c r="E26" s="67"/>
      <c r="F26" s="71"/>
      <c r="G26" s="72"/>
      <c r="H26" s="112"/>
      <c r="I26" s="63"/>
      <c r="J26" s="70"/>
    </row>
    <row r="27" spans="1:19" s="2" customFormat="1" ht="25.5" customHeight="1">
      <c r="A27" s="79" t="s">
        <v>92</v>
      </c>
      <c r="B27" s="80"/>
      <c r="C27" s="80"/>
      <c r="D27" s="80"/>
      <c r="E27" s="80"/>
      <c r="F27" s="80"/>
      <c r="G27" s="80"/>
      <c r="H27" s="80"/>
      <c r="I27" s="80"/>
      <c r="J27" s="81"/>
      <c r="K27" s="50" t="s">
        <v>53</v>
      </c>
      <c r="L27" s="59"/>
      <c r="M27" s="51"/>
      <c r="N27" s="64"/>
      <c r="O27" s="48"/>
      <c r="P27" s="54"/>
      <c r="Q27" s="60"/>
      <c r="R27" s="56"/>
      <c r="S27" s="49"/>
    </row>
    <row r="28" spans="1:19" s="2" customFormat="1" ht="25.5">
      <c r="B28" s="50" t="s">
        <v>93</v>
      </c>
      <c r="C28" s="59" t="s">
        <v>94</v>
      </c>
      <c r="D28" s="51" t="s">
        <v>95</v>
      </c>
      <c r="E28" s="64">
        <v>80</v>
      </c>
      <c r="F28" s="48" t="s">
        <v>55</v>
      </c>
      <c r="G28" s="54"/>
      <c r="H28" s="60"/>
      <c r="I28" s="56"/>
      <c r="J28" s="49"/>
    </row>
    <row r="29" spans="1:19" s="2" customFormat="1" ht="25.5">
      <c r="B29" s="50" t="s">
        <v>96</v>
      </c>
      <c r="C29" s="59" t="s">
        <v>97</v>
      </c>
      <c r="D29" s="51" t="s">
        <v>98</v>
      </c>
      <c r="E29" s="64">
        <v>1</v>
      </c>
      <c r="F29" s="71" t="s">
        <v>99</v>
      </c>
      <c r="G29" s="72"/>
      <c r="H29" s="60"/>
      <c r="I29" s="73"/>
      <c r="J29" s="49"/>
    </row>
    <row r="30" spans="1:19" s="2" customFormat="1" ht="31.5">
      <c r="B30" s="50" t="s">
        <v>100</v>
      </c>
      <c r="C30" s="59" t="s">
        <v>101</v>
      </c>
      <c r="D30" s="51" t="s">
        <v>102</v>
      </c>
      <c r="E30" s="64">
        <v>50</v>
      </c>
      <c r="F30" s="48" t="s">
        <v>55</v>
      </c>
      <c r="G30" s="54"/>
      <c r="H30" s="60"/>
      <c r="I30" s="56"/>
      <c r="J30" s="49"/>
    </row>
    <row r="31" spans="1:19" s="2" customFormat="1" ht="31.5">
      <c r="B31" s="50" t="s">
        <v>103</v>
      </c>
      <c r="C31" s="59" t="s">
        <v>104</v>
      </c>
      <c r="D31" s="51" t="s">
        <v>105</v>
      </c>
      <c r="E31" s="64">
        <v>30</v>
      </c>
      <c r="F31" s="48" t="s">
        <v>55</v>
      </c>
      <c r="G31" s="54"/>
      <c r="H31" s="60"/>
      <c r="I31" s="56"/>
      <c r="J31" s="49"/>
    </row>
    <row r="32" spans="1:19" s="2" customFormat="1" ht="31.5">
      <c r="B32" s="50" t="s">
        <v>106</v>
      </c>
      <c r="C32" s="69" t="s">
        <v>107</v>
      </c>
      <c r="D32" s="51" t="s">
        <v>108</v>
      </c>
      <c r="E32" s="64">
        <v>165</v>
      </c>
      <c r="F32" s="48" t="s">
        <v>55</v>
      </c>
      <c r="G32" s="54"/>
      <c r="H32" s="60"/>
      <c r="I32" s="56"/>
      <c r="J32" s="49"/>
    </row>
    <row r="33" spans="1:12" s="2" customFormat="1" ht="25.5">
      <c r="B33" s="50" t="s">
        <v>109</v>
      </c>
      <c r="C33" s="69" t="s">
        <v>110</v>
      </c>
      <c r="D33" s="51" t="s">
        <v>111</v>
      </c>
      <c r="E33" s="64">
        <v>2</v>
      </c>
      <c r="F33" s="48" t="s">
        <v>44</v>
      </c>
      <c r="G33" s="54"/>
      <c r="H33" s="60"/>
      <c r="I33" s="56"/>
      <c r="J33" s="49"/>
    </row>
    <row r="34" spans="1:12" s="2" customFormat="1" ht="25.5">
      <c r="B34" s="50" t="s">
        <v>112</v>
      </c>
      <c r="C34" s="69" t="s">
        <v>113</v>
      </c>
      <c r="D34" s="51" t="s">
        <v>114</v>
      </c>
      <c r="E34" s="64">
        <v>2</v>
      </c>
      <c r="F34" s="48" t="s">
        <v>44</v>
      </c>
      <c r="G34" s="54"/>
      <c r="H34" s="60"/>
      <c r="I34" s="56"/>
      <c r="J34" s="49"/>
    </row>
    <row r="35" spans="1:12" s="2" customFormat="1" ht="25.5">
      <c r="B35" s="50" t="s">
        <v>115</v>
      </c>
      <c r="C35" s="69" t="s">
        <v>116</v>
      </c>
      <c r="D35" s="51" t="s">
        <v>117</v>
      </c>
      <c r="E35" s="53">
        <v>0.3</v>
      </c>
      <c r="F35" s="48" t="s">
        <v>44</v>
      </c>
      <c r="G35" s="54"/>
      <c r="H35" s="60"/>
      <c r="I35" s="56"/>
      <c r="J35" s="49"/>
    </row>
    <row r="36" spans="1:12" s="2" customFormat="1" ht="31.5">
      <c r="B36" s="50" t="s">
        <v>118</v>
      </c>
      <c r="C36" s="69" t="s">
        <v>119</v>
      </c>
      <c r="D36" s="51" t="s">
        <v>120</v>
      </c>
      <c r="E36" s="53">
        <v>0.3</v>
      </c>
      <c r="F36" s="48" t="s">
        <v>44</v>
      </c>
      <c r="G36" s="54"/>
      <c r="H36" s="60"/>
      <c r="I36" s="56"/>
      <c r="J36" s="49"/>
    </row>
    <row r="37" spans="1:12" s="2" customFormat="1" ht="25.5">
      <c r="B37" s="50" t="s">
        <v>121</v>
      </c>
      <c r="C37" s="69" t="s">
        <v>122</v>
      </c>
      <c r="D37" s="51" t="s">
        <v>123</v>
      </c>
      <c r="E37" s="64">
        <v>1</v>
      </c>
      <c r="F37" s="48" t="s">
        <v>124</v>
      </c>
      <c r="G37" s="54"/>
      <c r="H37" s="60"/>
      <c r="I37" s="56"/>
      <c r="J37" s="49"/>
    </row>
    <row r="38" spans="1:12" s="2" customFormat="1" ht="31.5">
      <c r="B38" s="50" t="s">
        <v>125</v>
      </c>
      <c r="C38" s="61" t="s">
        <v>49</v>
      </c>
      <c r="D38" s="51" t="s">
        <v>50</v>
      </c>
      <c r="E38" s="52">
        <v>4</v>
      </c>
      <c r="F38" s="48" t="s">
        <v>51</v>
      </c>
      <c r="G38" s="54">
        <v>500</v>
      </c>
      <c r="H38" s="60">
        <f t="shared" ref="H38" si="0">E38*G38</f>
        <v>2000</v>
      </c>
      <c r="I38" s="56"/>
      <c r="J38" s="49"/>
    </row>
    <row r="39" spans="1:12" s="2" customFormat="1">
      <c r="B39" s="111" t="s">
        <v>131</v>
      </c>
      <c r="C39" s="111"/>
      <c r="D39" s="111"/>
      <c r="E39" s="67"/>
      <c r="F39" s="71"/>
      <c r="G39" s="72"/>
      <c r="H39" s="112"/>
      <c r="I39" s="63"/>
      <c r="J39" s="70"/>
    </row>
    <row r="40" spans="1:12" s="2" customFormat="1" ht="21.75" customHeight="1">
      <c r="B40" s="76" t="s">
        <v>132</v>
      </c>
      <c r="C40" s="77"/>
      <c r="D40" s="77"/>
      <c r="E40" s="77"/>
      <c r="F40" s="77"/>
      <c r="G40" s="78"/>
      <c r="H40" s="55"/>
      <c r="I40" s="63"/>
      <c r="J40" s="44"/>
      <c r="L40" s="57"/>
    </row>
    <row r="41" spans="1:12" s="2" customFormat="1" ht="6.75" customHeight="1">
      <c r="B41" s="8"/>
      <c r="C41" s="9"/>
      <c r="D41" s="9"/>
      <c r="E41" s="4"/>
      <c r="F41" s="4"/>
      <c r="G41" s="10"/>
      <c r="H41" s="10"/>
      <c r="I41" s="11"/>
      <c r="J41" s="12"/>
    </row>
    <row r="42" spans="1:12" s="2" customFormat="1" ht="9.75" customHeight="1">
      <c r="B42" s="4"/>
      <c r="C42" s="1"/>
      <c r="D42" s="1"/>
      <c r="E42" s="4"/>
      <c r="F42" s="4"/>
      <c r="G42" s="5"/>
      <c r="H42" s="5"/>
      <c r="I42" s="5"/>
      <c r="J42" s="6"/>
    </row>
    <row r="43" spans="1:12" s="2" customFormat="1" ht="24" customHeight="1">
      <c r="A43" s="45"/>
      <c r="B43" s="4"/>
      <c r="C43" s="1"/>
      <c r="D43" s="1"/>
      <c r="E43" s="4"/>
      <c r="F43" s="4"/>
      <c r="G43" s="5"/>
      <c r="H43" s="5"/>
      <c r="I43" s="5"/>
      <c r="J43" s="6"/>
    </row>
    <row r="44" spans="1:12" s="2" customFormat="1" ht="15" customHeight="1">
      <c r="A44" s="46"/>
      <c r="B44" s="4"/>
      <c r="C44" s="1"/>
      <c r="D44" s="1"/>
      <c r="E44" s="4"/>
      <c r="F44" s="4"/>
      <c r="G44" s="5"/>
      <c r="H44" s="5"/>
      <c r="I44" s="5"/>
      <c r="J44" s="6"/>
    </row>
    <row r="45" spans="1:12" s="2" customFormat="1" ht="15" customHeight="1">
      <c r="A45" s="46"/>
      <c r="B45" s="4"/>
      <c r="C45" s="1"/>
      <c r="D45" s="1"/>
      <c r="E45" s="4"/>
      <c r="F45" s="4"/>
      <c r="G45" s="5"/>
      <c r="H45" s="5"/>
      <c r="I45" s="5"/>
      <c r="J45" s="6"/>
    </row>
    <row r="46" spans="1:12" s="2" customFormat="1" ht="15" customHeight="1">
      <c r="A46" s="46"/>
      <c r="B46" s="4"/>
      <c r="C46" s="1"/>
      <c r="D46" s="1"/>
      <c r="E46" s="4"/>
      <c r="F46" s="4"/>
      <c r="G46" s="5"/>
      <c r="H46" s="5"/>
      <c r="I46" s="5"/>
      <c r="J46" s="6"/>
    </row>
    <row r="47" spans="1:12" s="2" customFormat="1" ht="15" customHeight="1">
      <c r="A47" s="46"/>
      <c r="B47" s="4"/>
      <c r="C47" s="1"/>
      <c r="D47" s="1"/>
      <c r="E47" s="4"/>
      <c r="F47" s="4"/>
      <c r="G47" s="5"/>
      <c r="H47" s="5"/>
      <c r="I47" s="5"/>
      <c r="J47" s="6"/>
    </row>
    <row r="48" spans="1:12" s="2" customFormat="1" ht="15" customHeight="1">
      <c r="A48" s="46"/>
      <c r="B48" s="4"/>
      <c r="C48" s="1"/>
      <c r="D48" s="1"/>
      <c r="E48" s="4"/>
      <c r="F48" s="4"/>
      <c r="G48" s="5"/>
      <c r="H48" s="5"/>
      <c r="I48" s="5"/>
      <c r="J48" s="6"/>
    </row>
    <row r="49" spans="1:11" s="2" customFormat="1" ht="15" customHeight="1">
      <c r="A49" s="46"/>
      <c r="B49" s="4"/>
      <c r="C49" s="1"/>
      <c r="D49" s="1"/>
      <c r="E49" s="4"/>
      <c r="F49" s="4"/>
      <c r="G49" s="5"/>
      <c r="H49" s="5"/>
      <c r="I49" s="5"/>
      <c r="J49" s="6"/>
    </row>
    <row r="50" spans="1:11" s="2" customFormat="1" ht="15" customHeight="1">
      <c r="A50" s="46"/>
      <c r="B50" s="4"/>
      <c r="C50" s="1"/>
      <c r="D50" s="1"/>
      <c r="E50" s="4"/>
      <c r="F50" s="4"/>
      <c r="G50" s="5"/>
      <c r="H50" s="5"/>
      <c r="I50" s="5"/>
      <c r="J50" s="6"/>
    </row>
    <row r="51" spans="1:11" s="2" customFormat="1" ht="15" customHeight="1">
      <c r="A51" s="46"/>
      <c r="B51" s="4"/>
      <c r="C51" s="1"/>
      <c r="D51" s="1"/>
      <c r="E51" s="4"/>
      <c r="F51" s="4"/>
      <c r="G51" s="5"/>
      <c r="H51" s="5"/>
      <c r="I51" s="5"/>
      <c r="J51" s="6"/>
    </row>
    <row r="52" spans="1:11" s="2" customFormat="1" ht="15" customHeight="1">
      <c r="A52" s="46"/>
      <c r="B52" s="4"/>
      <c r="C52" s="1"/>
      <c r="D52" s="1"/>
      <c r="E52" s="4"/>
      <c r="F52" s="4"/>
      <c r="G52" s="5"/>
      <c r="H52" s="5"/>
      <c r="I52" s="5"/>
      <c r="J52" s="6"/>
    </row>
    <row r="53" spans="1:11" s="2" customFormat="1" ht="15" customHeight="1">
      <c r="A53" s="46"/>
      <c r="B53" s="4"/>
      <c r="C53" s="1"/>
      <c r="D53" s="1"/>
      <c r="E53" s="4"/>
      <c r="F53" s="4"/>
      <c r="G53" s="5"/>
      <c r="H53" s="5"/>
      <c r="I53" s="5"/>
      <c r="J53" s="6"/>
    </row>
    <row r="54" spans="1:11" s="2" customFormat="1" ht="15" customHeight="1">
      <c r="A54" s="46"/>
      <c r="B54" s="4"/>
      <c r="C54" s="1"/>
      <c r="D54" s="1"/>
      <c r="E54" s="4"/>
      <c r="F54" s="4"/>
      <c r="G54" s="5"/>
      <c r="H54" s="5"/>
      <c r="I54" s="5"/>
      <c r="J54" s="6"/>
    </row>
    <row r="55" spans="1:11" s="2" customFormat="1" ht="15" customHeight="1">
      <c r="A55" s="46"/>
      <c r="B55" s="4"/>
      <c r="C55" s="1"/>
      <c r="D55" s="1"/>
      <c r="E55" s="4"/>
      <c r="F55" s="4"/>
      <c r="G55" s="5"/>
      <c r="H55" s="5"/>
      <c r="I55" s="5"/>
      <c r="J55" s="6"/>
    </row>
    <row r="56" spans="1:11" s="2" customFormat="1" ht="15" customHeight="1">
      <c r="A56" s="47"/>
      <c r="B56" s="4"/>
      <c r="C56" s="1"/>
      <c r="D56" s="1"/>
      <c r="E56" s="4"/>
      <c r="F56" s="4"/>
      <c r="G56" s="5"/>
      <c r="H56" s="5"/>
      <c r="I56" s="5"/>
      <c r="J56" s="6"/>
    </row>
    <row r="57" spans="1:11" s="2" customFormat="1" ht="15" customHeight="1">
      <c r="B57" s="4"/>
      <c r="C57" s="1"/>
      <c r="D57" s="1"/>
      <c r="E57" s="4"/>
      <c r="F57" s="4"/>
      <c r="G57" s="5"/>
      <c r="H57" s="5"/>
      <c r="I57" s="5"/>
      <c r="J57" s="6"/>
    </row>
    <row r="58" spans="1:11" ht="15" customHeight="1">
      <c r="K58" s="3"/>
    </row>
    <row r="59" spans="1:11" ht="15" customHeight="1">
      <c r="K59" s="3"/>
    </row>
    <row r="60" spans="1:11" ht="27" customHeight="1">
      <c r="K60" s="3"/>
    </row>
    <row r="66" ht="27" customHeight="1"/>
  </sheetData>
  <mergeCells count="9">
    <mergeCell ref="B40:G40"/>
    <mergeCell ref="A27:J27"/>
    <mergeCell ref="D2:G2"/>
    <mergeCell ref="D3:G3"/>
    <mergeCell ref="B5:J5"/>
    <mergeCell ref="B6:J6"/>
    <mergeCell ref="B8:J8"/>
    <mergeCell ref="B26:D26"/>
    <mergeCell ref="B39:D39"/>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c r="A1" s="92" t="s">
        <v>5</v>
      </c>
      <c r="B1" s="92"/>
      <c r="C1" s="92"/>
      <c r="D1" s="92"/>
      <c r="E1" s="92"/>
      <c r="F1" s="92"/>
      <c r="G1" s="92"/>
      <c r="H1" s="92"/>
      <c r="I1" s="92"/>
      <c r="J1" s="92"/>
      <c r="K1" s="92"/>
      <c r="L1" s="92"/>
      <c r="M1" s="92"/>
      <c r="N1" s="92"/>
      <c r="O1" s="92"/>
      <c r="P1" s="92"/>
      <c r="Q1" s="92"/>
      <c r="R1" s="92"/>
      <c r="S1" s="92"/>
      <c r="T1" s="92"/>
    </row>
    <row r="2" spans="1:256" ht="16.149999999999999" customHeight="1">
      <c r="A2" s="92" t="s">
        <v>6</v>
      </c>
      <c r="B2" s="92"/>
      <c r="C2" s="92"/>
      <c r="D2" s="92"/>
      <c r="E2" s="92"/>
      <c r="F2" s="92"/>
      <c r="G2" s="92"/>
      <c r="H2" s="92"/>
      <c r="I2" s="92"/>
      <c r="J2" s="92"/>
      <c r="K2" s="92"/>
      <c r="L2" s="92"/>
      <c r="M2" s="92"/>
      <c r="N2" s="92"/>
      <c r="O2" s="92"/>
      <c r="P2" s="92"/>
      <c r="Q2" s="92"/>
      <c r="R2" s="92"/>
      <c r="S2" s="92"/>
      <c r="T2" s="92"/>
    </row>
    <row r="3" spans="1:256" ht="16.149999999999999" customHeight="1" thickBot="1">
      <c r="A3" s="14"/>
      <c r="B3" s="15"/>
      <c r="C3" s="93"/>
      <c r="D3" s="93"/>
      <c r="E3" s="93"/>
      <c r="F3" s="93"/>
      <c r="G3" s="93"/>
      <c r="H3" s="93"/>
      <c r="I3" s="93"/>
      <c r="J3" s="93"/>
      <c r="K3" s="93"/>
      <c r="L3" s="93"/>
      <c r="M3" s="93"/>
      <c r="N3" s="93"/>
      <c r="O3" s="93"/>
      <c r="P3" s="93"/>
      <c r="Q3" s="93"/>
      <c r="R3" s="93"/>
      <c r="S3" s="16">
        <f ca="1">TODAY()</f>
        <v>45670</v>
      </c>
      <c r="T3" s="14"/>
    </row>
    <row r="4" spans="1:256" ht="16.149999999999999" customHeight="1">
      <c r="A4" s="94" t="s">
        <v>7</v>
      </c>
      <c r="B4" s="96" t="s">
        <v>8</v>
      </c>
      <c r="C4" s="96" t="s">
        <v>9</v>
      </c>
      <c r="D4" s="98" t="s">
        <v>10</v>
      </c>
      <c r="E4" s="96" t="s">
        <v>11</v>
      </c>
      <c r="F4" s="98" t="s">
        <v>12</v>
      </c>
      <c r="G4" s="100" t="s">
        <v>13</v>
      </c>
      <c r="H4" s="96" t="s">
        <v>14</v>
      </c>
      <c r="I4" s="96"/>
      <c r="J4" s="96"/>
      <c r="K4" s="106" t="s">
        <v>15</v>
      </c>
      <c r="L4" s="107"/>
      <c r="M4" s="108"/>
      <c r="N4" s="96" t="s">
        <v>16</v>
      </c>
      <c r="O4" s="96"/>
      <c r="P4" s="96"/>
      <c r="Q4" s="109" t="s">
        <v>17</v>
      </c>
      <c r="R4" s="96" t="s">
        <v>18</v>
      </c>
      <c r="S4" s="96" t="s">
        <v>19</v>
      </c>
      <c r="T4" s="102" t="s">
        <v>20</v>
      </c>
    </row>
    <row r="5" spans="1:256" ht="38.25">
      <c r="A5" s="95"/>
      <c r="B5" s="97"/>
      <c r="C5" s="97"/>
      <c r="D5" s="99"/>
      <c r="E5" s="97"/>
      <c r="F5" s="99"/>
      <c r="G5" s="101"/>
      <c r="H5" s="17" t="s">
        <v>21</v>
      </c>
      <c r="I5" s="17" t="s">
        <v>22</v>
      </c>
      <c r="J5" s="17" t="s">
        <v>23</v>
      </c>
      <c r="K5" s="17" t="s">
        <v>21</v>
      </c>
      <c r="L5" s="17" t="s">
        <v>24</v>
      </c>
      <c r="M5" s="17" t="s">
        <v>23</v>
      </c>
      <c r="N5" s="17" t="s">
        <v>25</v>
      </c>
      <c r="O5" s="17" t="s">
        <v>26</v>
      </c>
      <c r="P5" s="17" t="s">
        <v>27</v>
      </c>
      <c r="Q5" s="110"/>
      <c r="R5" s="97"/>
      <c r="S5" s="97"/>
      <c r="T5" s="103"/>
    </row>
    <row r="6" spans="1:256" ht="40.15" customHeight="1">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c r="A11" s="104" t="s">
        <v>28</v>
      </c>
      <c r="B11" s="105"/>
      <c r="C11" s="105"/>
      <c r="D11" s="105"/>
      <c r="E11" s="105"/>
      <c r="F11" s="31"/>
      <c r="G11" s="32"/>
      <c r="H11" s="33"/>
      <c r="I11" s="34"/>
      <c r="J11" s="34">
        <f>SUM(J6:J10)</f>
        <v>0</v>
      </c>
      <c r="K11" s="34"/>
      <c r="L11" s="34"/>
      <c r="M11" s="35">
        <f>SUM(M6:M10)</f>
        <v>0</v>
      </c>
      <c r="N11" s="34"/>
      <c r="O11" s="34"/>
      <c r="P11" s="34">
        <f>SUM(P6:P10)</f>
        <v>0</v>
      </c>
      <c r="Q11" s="34">
        <f>SUM(Q6:Q10)</f>
        <v>0</v>
      </c>
      <c r="R11" s="34">
        <f>SUM(R6:R10)</f>
        <v>0</v>
      </c>
      <c r="S11" s="36"/>
      <c r="T11" s="37"/>
    </row>
    <row r="13" spans="1:256">
      <c r="R13" s="41"/>
    </row>
    <row r="14" spans="1:256">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2024-12-22T11:26:40Z</cp:lastPrinted>
  <dcterms:created xsi:type="dcterms:W3CDTF">2008-08-31T05:35:23Z</dcterms:created>
  <dcterms:modified xsi:type="dcterms:W3CDTF">2025-01-13T06:27:59Z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