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ll Logistic Document Files-2024\2. AWEC Procurement Tendering Procedures Docs-2024\3. National Tendering Exceed 20000 USD-2024\RFNT#032 Student Kit, Class Kit, Teacher Kit\Tender Documents\"/>
    </mc:Choice>
  </mc:AlternateContent>
  <xr:revisionPtr revIDLastSave="0" documentId="13_ncr:1_{1239ECE2-A2DA-433C-A3D2-F49FDFB4A04B}" xr6:coauthVersionLast="47" xr6:coauthVersionMax="47" xr10:uidLastSave="{00000000-0000-0000-0000-000000000000}"/>
  <bookViews>
    <workbookView xWindow="-110" yWindow="-110" windowWidth="19420" windowHeight="10300" tabRatio="534" xr2:uid="{00000000-000D-0000-FFFF-FFFF00000000}"/>
  </bookViews>
  <sheets>
    <sheet name="Sheet1" sheetId="1" r:id="rId1"/>
  </sheets>
  <definedNames>
    <definedName name="_xlnm.Print_Area" localSheetId="0">Sheet1!$A$1:$M$91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86" i="1"/>
  <c r="F78" i="1"/>
  <c r="F79" i="1"/>
  <c r="F80" i="1"/>
  <c r="F81" i="1"/>
  <c r="F82" i="1"/>
  <c r="F83" i="1"/>
  <c r="F84" i="1"/>
  <c r="F85" i="1"/>
  <c r="F77" i="1"/>
  <c r="F76" i="1"/>
  <c r="F68" i="1"/>
  <c r="F69" i="1"/>
  <c r="F70" i="1"/>
  <c r="F71" i="1"/>
  <c r="F72" i="1"/>
  <c r="F73" i="1"/>
  <c r="F74" i="1"/>
  <c r="F75" i="1"/>
  <c r="F67" i="1"/>
  <c r="F66" i="1"/>
  <c r="F21" i="1"/>
  <c r="F37" i="1" s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20" i="1"/>
  <c r="F9" i="1"/>
  <c r="F10" i="1"/>
  <c r="F11" i="1"/>
  <c r="F12" i="1"/>
  <c r="F13" i="1"/>
  <c r="F14" i="1"/>
  <c r="F15" i="1"/>
  <c r="F16" i="1"/>
  <c r="F17" i="1"/>
  <c r="F18" i="1"/>
  <c r="F8" i="1"/>
  <c r="F7" i="1"/>
  <c r="F19" i="1" l="1"/>
  <c r="F87" i="1"/>
</calcChain>
</file>

<file path=xl/sharedStrings.xml><?xml version="1.0" encoding="utf-8"?>
<sst xmlns="http://schemas.openxmlformats.org/spreadsheetml/2006/main" count="172" uniqueCount="114">
  <si>
    <t>Date:</t>
  </si>
  <si>
    <t>Organization's Seal:</t>
  </si>
  <si>
    <t>Appendix B - Bill of Quantities</t>
  </si>
  <si>
    <t xml:space="preserve">RFNT No. </t>
  </si>
  <si>
    <t>Unit Price in AFN</t>
  </si>
  <si>
    <t>Total Price in AFN</t>
  </si>
  <si>
    <t>RFNT Title:</t>
  </si>
  <si>
    <t>Certified by Vendor's Representative:</t>
  </si>
  <si>
    <t>No</t>
  </si>
  <si>
    <t>Quantity</t>
  </si>
  <si>
    <t>Item name and Specification</t>
  </si>
  <si>
    <t>Unit</t>
  </si>
  <si>
    <t>Bottle</t>
  </si>
  <si>
    <t>Pack</t>
  </si>
  <si>
    <t>Pcs</t>
  </si>
  <si>
    <t>pcs</t>
  </si>
  <si>
    <t>RFNT No: AWEC-KBL-032</t>
  </si>
  <si>
    <t>Provision, Packing and delivery of Student Kits, Teacher Kits, PSS Kits, Class Kits &amp; Student Books to Zurmat and Sayed Karam districts of Paktia province</t>
  </si>
  <si>
    <t xml:space="preserve">Student text book for 2nd grade according MoE curriculum best quality </t>
  </si>
  <si>
    <t>Set</t>
  </si>
  <si>
    <t>Note book(lined, 100 sheets and Best quality)</t>
  </si>
  <si>
    <t>Note book(without lined, 60 sheets and Best quality)</t>
  </si>
  <si>
    <t>Pencil Best quality</t>
  </si>
  <si>
    <t>Pencil Sharpener</t>
  </si>
  <si>
    <t>Pen (link)</t>
  </si>
  <si>
    <t>Crayon(colored pencil, soft and good quality)</t>
  </si>
  <si>
    <t>School Bag:CBE students bag: length : 40 cm, wide 35 cm
Specific feature: two shoulder holder
Materials: Made of Nylon with two line sewing, also with 3 pockets, Color: Customized</t>
  </si>
  <si>
    <t xml:space="preserve">AL Khatat </t>
  </si>
  <si>
    <t>Ruler</t>
  </si>
  <si>
    <t>Eraser(size L:5 W:2 H:1cm)</t>
  </si>
  <si>
    <t>Student Water bottle(0.5-08ltr and good quality)</t>
  </si>
  <si>
    <t>Each</t>
  </si>
  <si>
    <t>Box</t>
  </si>
  <si>
    <t xml:space="preserve">Teacher bag(Big size - best  quality) </t>
  </si>
  <si>
    <t>White Paper(A4 size - Double A
 best quality 80 GSM)</t>
  </si>
  <si>
    <t>white Flip chart (card paper,  normal size - 
20 Sheets per set)</t>
  </si>
  <si>
    <t>Ball Pen(Blue - good quality)</t>
  </si>
  <si>
    <t>Pencil(best quality)</t>
  </si>
  <si>
    <t>Pencil Sharpener(Plastic best quality  )</t>
  </si>
  <si>
    <t>Pencil Eraser (rubber, Original – good quality)</t>
  </si>
  <si>
    <t>Ruler(Plastic – 30 cm - good quality)</t>
  </si>
  <si>
    <t>Glue(Water glue (liquid) - 50 ml - good quality)</t>
  </si>
  <si>
    <t xml:space="preserve">Teaching plan book(MoE update format
 ( for 1 academic year) </t>
  </si>
  <si>
    <t>Geometry Box (Parkar,Metal - Best quality )</t>
  </si>
  <si>
    <t>Line Notebook(100 sheets A4 size  -
 leather cover)</t>
  </si>
  <si>
    <t>Markers(Permanent -different colors - 
chisel tip – 12 pcs per dozen)</t>
  </si>
  <si>
    <t>Color Flip chart (card paper, In 2 colors - normal size
 - 20 Sheets per set )</t>
  </si>
  <si>
    <t>Diary note book(For teacher usage best quality)</t>
  </si>
  <si>
    <t>Color Pencil (12 pencils per pack - best quality 
length: can be 16-18cm, oily, with softness)</t>
  </si>
  <si>
    <t>Carton box(For packing above items (per teacher kit))</t>
  </si>
  <si>
    <t>PC</t>
  </si>
  <si>
    <t>Ream</t>
  </si>
  <si>
    <t>book</t>
  </si>
  <si>
    <t>Dozen</t>
  </si>
  <si>
    <t>Board Marker (good quality)</t>
  </si>
  <si>
    <t>Board duster</t>
  </si>
  <si>
    <t>White board (120cm X 80cm)</t>
  </si>
  <si>
    <t>Lockable metallic box for storing teaching materials (90cm X 40cm X 40cm, Weight=6.5 kg, Iron gauge=26, with lock and keys</t>
  </si>
  <si>
    <t>Chair for teacher with foldable desk</t>
  </si>
  <si>
    <t>One hand washing station with required parts (40 liters)</t>
  </si>
  <si>
    <t>Attendance book</t>
  </si>
  <si>
    <t>Teaching progress book</t>
  </si>
  <si>
    <t>Carpet( normal quality size:4m/6m)</t>
  </si>
  <si>
    <t>Broom(local or made in Afghanistan)</t>
  </si>
  <si>
    <t>Shuqa</t>
  </si>
  <si>
    <t>Result sheet</t>
  </si>
  <si>
    <t>Student result card</t>
  </si>
  <si>
    <t>Type: Jumping rope/skipping rope
Material :Nylon( Plastic) 
Size:2,5m; 912 Grams</t>
  </si>
  <si>
    <t xml:space="preserve">Product name: PVC Plastic Football
Color: Customize Color
Usage: Indoor exercise
Surface: Shiny Smooth
size: 22 cm
</t>
  </si>
  <si>
    <t>Water cooler (20 liters) with two glasses and plastic stand</t>
  </si>
  <si>
    <t>Water bucket (15-20ltr) good quality</t>
  </si>
  <si>
    <t>Basket (Dust bin, Plastic)</t>
  </si>
  <si>
    <t>Stapler :Type: Standard Stapler, Standard Stapler
Type : Manual</t>
  </si>
  <si>
    <t xml:space="preserve">Staples :Name : Stapler Pin box
Description: Stapler pins </t>
  </si>
  <si>
    <t>Tissue Paper:Good quality - 150*2 ply</t>
  </si>
  <si>
    <t>Scotch tape roll :Type:Scotch tape roll 
Feature : Plastic ,transparent</t>
  </si>
  <si>
    <t>Calendar:Type: Calendar
Material: paper</t>
  </si>
  <si>
    <t>Scissor: Type:Scissor for the class use 
size:Meduim</t>
  </si>
  <si>
    <t xml:space="preserve">Clock: Wall clock - made from best quality plastic with stainless plastic cover, With no annoying sound. (as per available sample)
Diameter: 35 cm </t>
  </si>
  <si>
    <t>Battery: Type :Battery for clock
Size:A cell 49.2–50.5 mm (1.94–1.99 in) in length</t>
  </si>
  <si>
    <t xml:space="preserve">Soap : Anti – germ / bacterial soap. 
Anti-germ soap for children, skin non-sensitive and non-fake, from the below two ingredients ( 3,4,4'-trichlorocarbanilide and or commonly called triclocarban), is 2-hydroxy-2',4,4'-trichlorodiphenyl ether (commercially known as triclosan) should be one of them the contains of the soap, </t>
  </si>
  <si>
    <t>SQM</t>
  </si>
  <si>
    <t>Roll</t>
  </si>
  <si>
    <t>Piece</t>
  </si>
  <si>
    <t>Pair</t>
  </si>
  <si>
    <t>Bar</t>
  </si>
  <si>
    <t>Towel: Cotton - (size = 50 cm x 75 cm) – good quality
Best absorbent organic 86% cotton</t>
  </si>
  <si>
    <t>Nail Cutter: Nickel - Steel - medium size
For school age student, nail clipper with the size 7 x 2.5 x 11 cm, that won’t damage the cuticles or soft nail beds, non-toxic and not sicken sensitive, with original nickel and expose-sheet plastic cover</t>
  </si>
  <si>
    <t xml:space="preserve">Toothbrush: Type :Manual tooth brush Original - for children 
Size : medium ,13cm
Feature :flexible plastic
Material：Plastic
Color：Blue+yellow+pink
Suitable for :6-10 years Children
</t>
  </si>
  <si>
    <t xml:space="preserve">Toothpaste: Type :Toothpaste for kids
Item form: Gel
Item weight	0.53 Pounds
Item dimensions LxWxH:8.6 x 1.8 x 17.5 centimeters
Active Ingredients	Sodium fluoride
</t>
  </si>
  <si>
    <t>Shampoo: Brand	Johnson's Baby
Hair type	Fine
Scent	Baby Shampoo
Liquid volume	500 Milliliters
Item weight	0.58 Kilograms
Item dimensions LxWxH	48 x 102 x 221 millimeters
Unit count	500 Milliliters</t>
  </si>
  <si>
    <t>Soap : Anti – germ / bacterial soap. 
Anti-germ soap for children, skin non-sensitive and non-fake, from the below two ingredients 
( 3,4,4'-trichlorocarbanilide and or commonly called trichlocarban), is 2-hydroxy-2',4,4'-trichlorodiphenyl ether (commercially known as triclosan) should be one of them the contains of the soap, weight of soap 85 – 95 gram</t>
  </si>
  <si>
    <t>Hair Brush/ Comb: Type :Baby hair brush
Medium size, best quality, flexible plastic made, with strong peaks, Dr. morning - medium size - as per available sample</t>
  </si>
  <si>
    <t>Vaseline (petroleum gel)Type:Vasline (petroleum gel) 
Size: Mini pack , 200-gram
Feature:soft ,non sensitive to skin</t>
  </si>
  <si>
    <t xml:space="preserve">Plastic bag : Type :Plastic bagt for packing items 
size : 30 x 20 cm 
Feature : zip plastic  with  best quality </t>
  </si>
  <si>
    <t xml:space="preserve">Tennis ball local quality (Estimated weight 50 gram) </t>
  </si>
  <si>
    <t>Mini Cars</t>
  </si>
  <si>
    <t xml:space="preserve">Mini Wagons / Mini Truck: (5 PC) </t>
  </si>
  <si>
    <t>Kitchen play Set: (15 small PCs, Spoons, pots, oven, knife, etc.)</t>
  </si>
  <si>
    <t xml:space="preserve">Washing dishes toys / Tea set toys: (16 small pcs including tea pot, cubs, spoon and Forks) </t>
  </si>
  <si>
    <t xml:space="preserve">Beauty Set toys: (6 small pcs including dolls one, hair brush, mirror, chair, purse) </t>
  </si>
  <si>
    <t xml:space="preserve">Doctor set toys: (9 pcs Statoscope, thermometer, injection, glasses tray, etc., </t>
  </si>
  <si>
    <t>Puzzle game : (Each side 9 pcs different colors Jigsaw puzzle) Good quality</t>
  </si>
  <si>
    <t xml:space="preserve">Bag for Packing the above items : Parachute made with handle and zip </t>
  </si>
  <si>
    <t>Pad</t>
  </si>
  <si>
    <t>pack</t>
  </si>
  <si>
    <t>Grand Total of Student Text books including Tax, Packing &amp; Transportation Cost</t>
  </si>
  <si>
    <t>Grand Total of Student Kits including Tax, Packing &amp; Transportation Cost</t>
  </si>
  <si>
    <t>Grand Total of Teacher Kits including Tax, Packing &amp; Transportation Cost</t>
  </si>
  <si>
    <t>Grand Total of Classess Kits including Tax, Packing &amp; Transportation Cost</t>
  </si>
  <si>
    <t>Grand Total of Hygiene Kits including Tax, Packing &amp; Transportation Cost</t>
  </si>
  <si>
    <t>Grand Total of PSS kits including Tax, Packing &amp; Transportation Cost</t>
  </si>
  <si>
    <t xml:space="preserve"> Total Price of All Kits including Packing, Tax &amp; Transportation… etc</t>
  </si>
  <si>
    <t>AWEC in Afghanistan ECW Project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</si>
</sst>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[$AFN]\ * #,##0_);_([$AFN]\ * \(#,##0\);_([$AFN]\ * &quot;-&quot;_);_(@_)"/>
    <numFmt numFmtId="165" formatCode="[$-409]d\-mmm\-yy;@"/>
    <numFmt numFmtId="166" formatCode="_([$AFA]\ * #,##0.00_);_([$AFA]\ * \(#,##0.00\);_([$AFA]\ * &quot;-&quot;??_);_(@_)"/>
    <numFmt numFmtId="167" formatCode="_([$AFA]\ * #,##0_);_([$AFA]\ * \(#,##0\);_([$AFA]\ * &quot;-&quot;_);_(@_)"/>
    <numFmt numFmtId="168" formatCode="_([$AFN]\ * #,##0.00_);_([$AFN]\ * \(#,##0.00\);_([$AFN]\ * &quot;-&quot;??_);_(@_)"/>
    <numFmt numFmtId="170" formatCode="_(* #,##0_);_(* \(#,##0\);_(* &quot;-&quot;??_);_(@_)"/>
  </numFmts>
  <fonts count="14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sz val="12"/>
      <color theme="1"/>
      <name val="Arial  "/>
    </font>
    <font>
      <sz val="12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sz val="14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8" tint="0.39997558519241921"/>
        <bgColor indexed="64"/>
      </patternFill>
    </fill>
  </fills>
  <borders count="3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9">
    <xf numFmtId="0" fontId="0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165" fontId="6" fillId="0" borderId="0"/>
    <xf numFmtId="166" fontId="6" fillId="0" borderId="0"/>
    <xf numFmtId="167" fontId="6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04">
    <xf numFmtId="0" fontId="0" fillId="0" borderId="0" xfId="0"/>
    <xf numFmtId="0" fontId="1" fillId="0" borderId="4" xfId="0" applyFont="1" applyBorder="1" applyAlignment="1">
      <alignment horizontal="left" indent="1"/>
    </xf>
    <xf numFmtId="0" fontId="2" fillId="0" borderId="0" xfId="0" applyFont="1"/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4" borderId="21" xfId="0" applyFont="1" applyFill="1" applyBorder="1" applyAlignment="1">
      <alignment horizontal="center" vertical="center" wrapText="1"/>
    </xf>
    <xf numFmtId="0" fontId="7" fillId="4" borderId="22" xfId="0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center" vertical="center" wrapText="1"/>
    </xf>
    <xf numFmtId="0" fontId="8" fillId="3" borderId="16" xfId="0" quotePrefix="1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 wrapText="1"/>
    </xf>
    <xf numFmtId="164" fontId="11" fillId="0" borderId="17" xfId="0" applyNumberFormat="1" applyFont="1" applyBorder="1" applyAlignment="1">
      <alignment horizontal="center" vertical="center" wrapText="1"/>
    </xf>
    <xf numFmtId="0" fontId="9" fillId="3" borderId="7" xfId="0" applyFont="1" applyFill="1" applyBorder="1" applyAlignment="1">
      <alignment horizontal="left" vertical="center" wrapText="1"/>
    </xf>
    <xf numFmtId="0" fontId="3" fillId="0" borderId="4" xfId="0" applyFont="1" applyBorder="1"/>
    <xf numFmtId="0" fontId="3" fillId="0" borderId="0" xfId="0" applyFont="1"/>
    <xf numFmtId="0" fontId="3" fillId="0" borderId="13" xfId="0" applyFont="1" applyBorder="1" applyAlignment="1">
      <alignment vertical="center"/>
    </xf>
    <xf numFmtId="15" fontId="3" fillId="0" borderId="14" xfId="0" applyNumberFormat="1" applyFont="1" applyBorder="1" applyAlignment="1">
      <alignment vertical="center"/>
    </xf>
    <xf numFmtId="0" fontId="3" fillId="0" borderId="5" xfId="0" applyFont="1" applyBorder="1"/>
    <xf numFmtId="0" fontId="3" fillId="0" borderId="12" xfId="0" applyFont="1" applyBorder="1"/>
    <xf numFmtId="0" fontId="3" fillId="0" borderId="15" xfId="0" applyFont="1" applyBorder="1" applyAlignment="1">
      <alignment vertical="center"/>
    </xf>
    <xf numFmtId="164" fontId="3" fillId="0" borderId="24" xfId="0" applyNumberFormat="1" applyFont="1" applyBorder="1" applyAlignment="1">
      <alignment horizontal="center" vertical="center" wrapText="1"/>
    </xf>
    <xf numFmtId="164" fontId="3" fillId="3" borderId="24" xfId="0" applyNumberFormat="1" applyFont="1" applyFill="1" applyBorder="1" applyAlignment="1">
      <alignment horizontal="center" vertical="center" wrapText="1"/>
    </xf>
    <xf numFmtId="168" fontId="10" fillId="0" borderId="7" xfId="7" applyNumberFormat="1" applyFont="1" applyBorder="1"/>
    <xf numFmtId="168" fontId="10" fillId="0" borderId="7" xfId="0" applyNumberFormat="1" applyFont="1" applyBorder="1"/>
    <xf numFmtId="168" fontId="10" fillId="0" borderId="7" xfId="0" applyNumberFormat="1" applyFont="1" applyBorder="1" applyAlignment="1">
      <alignment horizontal="right"/>
    </xf>
    <xf numFmtId="164" fontId="3" fillId="3" borderId="7" xfId="0" applyNumberFormat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vertical="center"/>
    </xf>
    <xf numFmtId="0" fontId="1" fillId="0" borderId="25" xfId="0" applyFont="1" applyBorder="1" applyAlignment="1">
      <alignment vertical="center"/>
    </xf>
    <xf numFmtId="0" fontId="2" fillId="0" borderId="12" xfId="0" applyFont="1" applyBorder="1"/>
    <xf numFmtId="0" fontId="2" fillId="0" borderId="26" xfId="0" applyFont="1" applyBorder="1"/>
    <xf numFmtId="164" fontId="12" fillId="3" borderId="8" xfId="0" applyNumberFormat="1" applyFont="1" applyFill="1" applyBorder="1"/>
    <xf numFmtId="0" fontId="8" fillId="3" borderId="27" xfId="0" quotePrefix="1" applyFont="1" applyFill="1" applyBorder="1" applyAlignment="1">
      <alignment horizontal="center" vertical="center" wrapText="1"/>
    </xf>
    <xf numFmtId="0" fontId="9" fillId="0" borderId="25" xfId="0" applyFont="1" applyBorder="1" applyAlignment="1">
      <alignment horizontal="left" vertical="center" wrapText="1"/>
    </xf>
    <xf numFmtId="0" fontId="9" fillId="0" borderId="25" xfId="0" applyFont="1" applyBorder="1" applyAlignment="1">
      <alignment horizontal="center" vertical="center"/>
    </xf>
    <xf numFmtId="164" fontId="3" fillId="0" borderId="25" xfId="0" applyNumberFormat="1" applyFont="1" applyBorder="1" applyAlignment="1">
      <alignment horizontal="center" vertical="center" wrapText="1"/>
    </xf>
    <xf numFmtId="164" fontId="11" fillId="0" borderId="28" xfId="0" applyNumberFormat="1" applyFont="1" applyBorder="1" applyAlignment="1">
      <alignment horizontal="center" vertical="center" wrapText="1"/>
    </xf>
    <xf numFmtId="0" fontId="8" fillId="3" borderId="29" xfId="0" quotePrefix="1" applyFont="1" applyFill="1" applyBorder="1" applyAlignment="1">
      <alignment horizontal="center" vertical="center" wrapText="1"/>
    </xf>
    <xf numFmtId="0" fontId="9" fillId="0" borderId="30" xfId="0" applyFont="1" applyBorder="1" applyAlignment="1">
      <alignment horizontal="left" vertical="center" wrapText="1"/>
    </xf>
    <xf numFmtId="0" fontId="9" fillId="0" borderId="30" xfId="0" applyFont="1" applyBorder="1" applyAlignment="1">
      <alignment horizontal="center" vertical="center"/>
    </xf>
    <xf numFmtId="164" fontId="3" fillId="0" borderId="30" xfId="0" applyNumberFormat="1" applyFont="1" applyBorder="1" applyAlignment="1">
      <alignment horizontal="center" vertical="center" wrapText="1"/>
    </xf>
    <xf numFmtId="164" fontId="11" fillId="0" borderId="31" xfId="0" applyNumberFormat="1" applyFont="1" applyBorder="1" applyAlignment="1">
      <alignment horizontal="center" vertical="center" wrapText="1"/>
    </xf>
    <xf numFmtId="0" fontId="3" fillId="3" borderId="7" xfId="0" applyFont="1" applyFill="1" applyBorder="1" applyAlignment="1">
      <alignment horizontal="left" vertical="center" wrapText="1"/>
    </xf>
    <xf numFmtId="1" fontId="11" fillId="3" borderId="7" xfId="0" applyNumberFormat="1" applyFont="1" applyFill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 wrapText="1"/>
    </xf>
    <xf numFmtId="0" fontId="3" fillId="3" borderId="7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left" vertical="top" wrapText="1"/>
    </xf>
    <xf numFmtId="0" fontId="11" fillId="6" borderId="33" xfId="0" applyFont="1" applyFill="1" applyBorder="1" applyAlignment="1">
      <alignment horizontal="left" vertical="center" wrapText="1"/>
    </xf>
    <xf numFmtId="168" fontId="10" fillId="0" borderId="7" xfId="0" applyNumberFormat="1" applyFont="1" applyBorder="1" applyAlignment="1">
      <alignment vertical="center"/>
    </xf>
    <xf numFmtId="3" fontId="11" fillId="3" borderId="7" xfId="0" applyNumberFormat="1" applyFont="1" applyFill="1" applyBorder="1" applyAlignment="1">
      <alignment horizontal="left" vertical="center" wrapText="1"/>
    </xf>
    <xf numFmtId="0" fontId="11" fillId="6" borderId="1" xfId="0" applyFont="1" applyFill="1" applyBorder="1" applyAlignment="1">
      <alignment horizontal="left" vertical="center" wrapText="1"/>
    </xf>
    <xf numFmtId="0" fontId="11" fillId="6" borderId="34" xfId="0" applyFont="1" applyFill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 wrapText="1" readingOrder="1"/>
    </xf>
    <xf numFmtId="0" fontId="11" fillId="6" borderId="33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6" borderId="34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vertical="center" wrapText="1" readingOrder="1"/>
    </xf>
    <xf numFmtId="0" fontId="3" fillId="0" borderId="32" xfId="0" applyFont="1" applyBorder="1" applyAlignment="1">
      <alignment vertical="center" wrapText="1" readingOrder="1"/>
    </xf>
    <xf numFmtId="0" fontId="8" fillId="0" borderId="7" xfId="0" applyFont="1" applyBorder="1" applyAlignment="1">
      <alignment vertical="center" wrapText="1" readingOrder="1"/>
    </xf>
    <xf numFmtId="0" fontId="11" fillId="6" borderId="33" xfId="0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center" vertical="center" wrapText="1" readingOrder="1"/>
    </xf>
    <xf numFmtId="0" fontId="3" fillId="0" borderId="32" xfId="0" applyFont="1" applyBorder="1" applyAlignment="1">
      <alignment horizontal="center" vertical="center" readingOrder="1"/>
    </xf>
    <xf numFmtId="0" fontId="3" fillId="0" borderId="7" xfId="0" applyFont="1" applyBorder="1" applyAlignment="1">
      <alignment horizontal="left" vertical="center"/>
    </xf>
    <xf numFmtId="0" fontId="3" fillId="2" borderId="9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5" xfId="0" applyFont="1" applyBorder="1" applyAlignment="1">
      <alignment horizontal="right" vertical="center"/>
    </xf>
    <xf numFmtId="0" fontId="1" fillId="0" borderId="12" xfId="0" applyFont="1" applyBorder="1" applyAlignment="1">
      <alignment horizontal="right" vertical="center"/>
    </xf>
    <xf numFmtId="0" fontId="1" fillId="0" borderId="6" xfId="0" applyFont="1" applyBorder="1" applyAlignment="1">
      <alignment horizontal="right" vertical="center"/>
    </xf>
    <xf numFmtId="0" fontId="3" fillId="0" borderId="25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4" xfId="0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164" fontId="12" fillId="7" borderId="11" xfId="0" applyNumberFormat="1" applyFont="1" applyFill="1" applyBorder="1" applyAlignment="1">
      <alignment horizontal="center" vertical="center" wrapText="1"/>
    </xf>
    <xf numFmtId="164" fontId="12" fillId="7" borderId="17" xfId="0" applyNumberFormat="1" applyFont="1" applyFill="1" applyBorder="1" applyAlignment="1">
      <alignment horizontal="center" vertical="center" wrapText="1"/>
    </xf>
    <xf numFmtId="0" fontId="7" fillId="7" borderId="9" xfId="0" quotePrefix="1" applyFont="1" applyFill="1" applyBorder="1" applyAlignment="1">
      <alignment horizontal="right" vertical="center" wrapText="1"/>
    </xf>
    <xf numFmtId="0" fontId="7" fillId="7" borderId="10" xfId="0" quotePrefix="1" applyFont="1" applyFill="1" applyBorder="1" applyAlignment="1">
      <alignment horizontal="right" vertical="center" wrapText="1"/>
    </xf>
    <xf numFmtId="0" fontId="7" fillId="7" borderId="11" xfId="0" quotePrefix="1" applyFont="1" applyFill="1" applyBorder="1" applyAlignment="1">
      <alignment horizontal="right" vertical="center" wrapText="1"/>
    </xf>
    <xf numFmtId="0" fontId="13" fillId="5" borderId="20" xfId="0" applyFont="1" applyFill="1" applyBorder="1" applyAlignment="1">
      <alignment horizontal="right" vertical="center" wrapText="1"/>
    </xf>
    <xf numFmtId="0" fontId="13" fillId="5" borderId="19" xfId="0" applyFont="1" applyFill="1" applyBorder="1" applyAlignment="1">
      <alignment horizontal="right" vertical="center" wrapText="1"/>
    </xf>
    <xf numFmtId="164" fontId="13" fillId="5" borderId="18" xfId="0" applyNumberFormat="1" applyFont="1" applyFill="1" applyBorder="1" applyAlignment="1">
      <alignment horizontal="center" vertical="center" wrapText="1"/>
    </xf>
    <xf numFmtId="170" fontId="9" fillId="0" borderId="25" xfId="8" applyNumberFormat="1" applyFont="1" applyBorder="1" applyAlignment="1">
      <alignment horizontal="center" vertical="center"/>
    </xf>
    <xf numFmtId="170" fontId="3" fillId="0" borderId="7" xfId="8" applyNumberFormat="1" applyFont="1" applyBorder="1" applyAlignment="1">
      <alignment horizontal="center" vertical="center"/>
    </xf>
    <xf numFmtId="170" fontId="3" fillId="3" borderId="7" xfId="8" applyNumberFormat="1" applyFont="1" applyFill="1" applyBorder="1" applyAlignment="1">
      <alignment horizontal="center" vertical="center"/>
    </xf>
    <xf numFmtId="170" fontId="11" fillId="6" borderId="33" xfId="8" applyNumberFormat="1" applyFont="1" applyFill="1" applyBorder="1" applyAlignment="1">
      <alignment horizontal="center" vertical="center" wrapText="1"/>
    </xf>
    <xf numFmtId="170" fontId="11" fillId="6" borderId="1" xfId="8" applyNumberFormat="1" applyFont="1" applyFill="1" applyBorder="1" applyAlignment="1">
      <alignment horizontal="center" vertical="center" wrapText="1"/>
    </xf>
    <xf numFmtId="170" fontId="11" fillId="6" borderId="34" xfId="8" applyNumberFormat="1" applyFont="1" applyFill="1" applyBorder="1" applyAlignment="1">
      <alignment horizontal="center" vertical="center" wrapText="1"/>
    </xf>
    <xf numFmtId="170" fontId="3" fillId="0" borderId="32" xfId="8" applyNumberFormat="1" applyFont="1" applyBorder="1" applyAlignment="1">
      <alignment horizontal="center" vertical="center" readingOrder="1"/>
    </xf>
    <xf numFmtId="170" fontId="8" fillId="0" borderId="7" xfId="8" applyNumberFormat="1" applyFont="1" applyBorder="1" applyAlignment="1">
      <alignment horizontal="center" vertical="center" wrapText="1" readingOrder="1"/>
    </xf>
    <xf numFmtId="170" fontId="8" fillId="3" borderId="7" xfId="8" applyNumberFormat="1" applyFont="1" applyFill="1" applyBorder="1" applyAlignment="1">
      <alignment horizontal="center" vertical="center" wrapText="1" readingOrder="1"/>
    </xf>
  </cellXfs>
  <cellStyles count="9">
    <cellStyle name="Comma" xfId="8" builtinId="3"/>
    <cellStyle name="Comma 2" xfId="1" xr:uid="{00000000-0005-0000-0000-000000000000}"/>
    <cellStyle name="Currency" xfId="7" builtinId="4"/>
    <cellStyle name="Currency 2" xfId="2" xr:uid="{00000000-0005-0000-0000-000002000000}"/>
    <cellStyle name="Normal" xfId="0" builtinId="0"/>
    <cellStyle name="Normal 10" xfId="5" xr:uid="{00000000-0005-0000-0000-000004000000}"/>
    <cellStyle name="Normal 10 2" xfId="4" xr:uid="{00000000-0005-0000-0000-000005000000}"/>
    <cellStyle name="Normal 2" xfId="3" xr:uid="{00000000-0005-0000-0000-000006000000}"/>
    <cellStyle name="Normal 7" xfId="6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10</xdr:row>
      <xdr:rowOff>0</xdr:rowOff>
    </xdr:from>
    <xdr:to>
      <xdr:col>3</xdr:col>
      <xdr:colOff>304800</xdr:colOff>
      <xdr:row>10</xdr:row>
      <xdr:rowOff>304800</xdr:rowOff>
    </xdr:to>
    <xdr:sp macro="" textlink="">
      <xdr:nvSpPr>
        <xdr:cNvPr id="1025" name="AutoShape 1" descr="A5 Women Fashion Design Notebook Human Body Template A4 Men Sketch Style  Renderings Clothing Designer Tools 50 sheet paper(120g)">
          <a:extLst>
            <a:ext uri="{FF2B5EF4-FFF2-40B4-BE49-F238E27FC236}">
              <a16:creationId xmlns:a16="http://schemas.microsoft.com/office/drawing/2014/main" id="{A4C74E61-1EB9-21B7-3AD1-2C7EB491F68A}"/>
            </a:ext>
          </a:extLst>
        </xdr:cNvPr>
        <xdr:cNvSpPr>
          <a:spLocks noChangeAspect="1" noChangeArrowheads="1"/>
        </xdr:cNvSpPr>
      </xdr:nvSpPr>
      <xdr:spPr bwMode="auto">
        <a:xfrm>
          <a:off x="5549900" y="16783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304800</xdr:colOff>
      <xdr:row>19</xdr:row>
      <xdr:rowOff>304800</xdr:rowOff>
    </xdr:to>
    <xdr:sp macro="" textlink="">
      <xdr:nvSpPr>
        <xdr:cNvPr id="1037" name="AutoShape 13" descr="دکمه پیراهن مردانه 4 سوراخ لبه دار سفید خارجی ( بسته 100 عددی )">
          <a:extLst>
            <a:ext uri="{FF2B5EF4-FFF2-40B4-BE49-F238E27FC236}">
              <a16:creationId xmlns:a16="http://schemas.microsoft.com/office/drawing/2014/main" id="{BFC08871-DBAC-7E29-E5A6-0C5F26C7E5F1}"/>
            </a:ext>
          </a:extLst>
        </xdr:cNvPr>
        <xdr:cNvSpPr>
          <a:spLocks noChangeAspect="1" noChangeArrowheads="1"/>
        </xdr:cNvSpPr>
      </xdr:nvSpPr>
      <xdr:spPr bwMode="auto">
        <a:xfrm>
          <a:off x="5549900" y="20243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304800</xdr:colOff>
      <xdr:row>19</xdr:row>
      <xdr:rowOff>304800</xdr:rowOff>
    </xdr:to>
    <xdr:sp macro="" textlink="">
      <xdr:nvSpPr>
        <xdr:cNvPr id="1044" name="AutoShape 20" descr="Bargain Deals On Wholesale button covers for coat For DIY Crafts And Sewing  - Alibaba.com">
          <a:extLst>
            <a:ext uri="{FF2B5EF4-FFF2-40B4-BE49-F238E27FC236}">
              <a16:creationId xmlns:a16="http://schemas.microsoft.com/office/drawing/2014/main" id="{3650634F-F33B-0AC8-7B8C-A8D8AC762A68}"/>
            </a:ext>
          </a:extLst>
        </xdr:cNvPr>
        <xdr:cNvSpPr>
          <a:spLocks noChangeAspect="1" noChangeArrowheads="1"/>
        </xdr:cNvSpPr>
      </xdr:nvSpPr>
      <xdr:spPr bwMode="auto">
        <a:xfrm>
          <a:off x="5549900" y="20720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25</xdr:row>
      <xdr:rowOff>0</xdr:rowOff>
    </xdr:from>
    <xdr:to>
      <xdr:col>3</xdr:col>
      <xdr:colOff>304800</xdr:colOff>
      <xdr:row>25</xdr:row>
      <xdr:rowOff>304800</xdr:rowOff>
    </xdr:to>
    <xdr:sp macro="" textlink="">
      <xdr:nvSpPr>
        <xdr:cNvPr id="2" name="AutoShape 1" descr="Blackboard Erasable Refill Ink Markers Red Blue Black Ink Drawing  Refillable Whiteboard Marker Pen">
          <a:extLst>
            <a:ext uri="{FF2B5EF4-FFF2-40B4-BE49-F238E27FC236}">
              <a16:creationId xmlns:a16="http://schemas.microsoft.com/office/drawing/2014/main" id="{8A2DCC07-741F-4B3B-E9D4-1A999577CDD9}"/>
            </a:ext>
          </a:extLst>
        </xdr:cNvPr>
        <xdr:cNvSpPr>
          <a:spLocks noChangeAspect="1" noChangeArrowheads="1"/>
        </xdr:cNvSpPr>
      </xdr:nvSpPr>
      <xdr:spPr bwMode="auto">
        <a:xfrm>
          <a:off x="5549900" y="26435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25</xdr:row>
      <xdr:rowOff>0</xdr:rowOff>
    </xdr:from>
    <xdr:to>
      <xdr:col>3</xdr:col>
      <xdr:colOff>304800</xdr:colOff>
      <xdr:row>25</xdr:row>
      <xdr:rowOff>304800</xdr:rowOff>
    </xdr:to>
    <xdr:sp macro="" textlink="">
      <xdr:nvSpPr>
        <xdr:cNvPr id="1026" name="AutoShape 2" descr="Blackboard Erasable Refill Ink Markers Red Blue Black Ink Drawing  Refillable Whiteboard Marker Pen">
          <a:extLst>
            <a:ext uri="{FF2B5EF4-FFF2-40B4-BE49-F238E27FC236}">
              <a16:creationId xmlns:a16="http://schemas.microsoft.com/office/drawing/2014/main" id="{93ACBA19-607D-5C2F-9A28-5143E906ADD0}"/>
            </a:ext>
          </a:extLst>
        </xdr:cNvPr>
        <xdr:cNvSpPr>
          <a:spLocks noChangeAspect="1" noChangeArrowheads="1"/>
        </xdr:cNvSpPr>
      </xdr:nvSpPr>
      <xdr:spPr bwMode="auto">
        <a:xfrm>
          <a:off x="5549900" y="26435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25</xdr:row>
      <xdr:rowOff>0</xdr:rowOff>
    </xdr:from>
    <xdr:to>
      <xdr:col>3</xdr:col>
      <xdr:colOff>304800</xdr:colOff>
      <xdr:row>25</xdr:row>
      <xdr:rowOff>304800</xdr:rowOff>
    </xdr:to>
    <xdr:sp macro="" textlink="">
      <xdr:nvSpPr>
        <xdr:cNvPr id="7" name="AutoShape 3" descr="Blackboard Erasable Refill Ink Markers Red Blue Black Ink Drawing  Refillable Whiteboard Marker Pen">
          <a:extLst>
            <a:ext uri="{FF2B5EF4-FFF2-40B4-BE49-F238E27FC236}">
              <a16:creationId xmlns:a16="http://schemas.microsoft.com/office/drawing/2014/main" id="{DC36DB19-7D82-FE0B-5F22-D4AAD28B216D}"/>
            </a:ext>
          </a:extLst>
        </xdr:cNvPr>
        <xdr:cNvSpPr>
          <a:spLocks noChangeAspect="1" noChangeArrowheads="1"/>
        </xdr:cNvSpPr>
      </xdr:nvSpPr>
      <xdr:spPr bwMode="auto">
        <a:xfrm>
          <a:off x="5549900" y="26435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27</xdr:row>
      <xdr:rowOff>0</xdr:rowOff>
    </xdr:from>
    <xdr:to>
      <xdr:col>3</xdr:col>
      <xdr:colOff>304800</xdr:colOff>
      <xdr:row>27</xdr:row>
      <xdr:rowOff>304800</xdr:rowOff>
    </xdr:to>
    <xdr:sp macro="" textlink="">
      <xdr:nvSpPr>
        <xdr:cNvPr id="3" name="AutoShape 1" descr="VINTAGE 80s RARE AFGHAN NOMAD KUCHI DRESS - Picture 2 of 10">
          <a:extLst>
            <a:ext uri="{FF2B5EF4-FFF2-40B4-BE49-F238E27FC236}">
              <a16:creationId xmlns:a16="http://schemas.microsoft.com/office/drawing/2014/main" id="{58AA0FBC-EAF9-8655-B7EE-1E58EAB57F88}"/>
            </a:ext>
          </a:extLst>
        </xdr:cNvPr>
        <xdr:cNvSpPr>
          <a:spLocks noChangeAspect="1" noChangeArrowheads="1"/>
        </xdr:cNvSpPr>
      </xdr:nvSpPr>
      <xdr:spPr bwMode="auto">
        <a:xfrm>
          <a:off x="5549900" y="16878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1130300</xdr:colOff>
      <xdr:row>27</xdr:row>
      <xdr:rowOff>38100</xdr:rowOff>
    </xdr:from>
    <xdr:to>
      <xdr:col>3</xdr:col>
      <xdr:colOff>234950</xdr:colOff>
      <xdr:row>27</xdr:row>
      <xdr:rowOff>342900</xdr:rowOff>
    </xdr:to>
    <xdr:sp macro="" textlink="">
      <xdr:nvSpPr>
        <xdr:cNvPr id="5" name="AutoShape 3" descr="VINTAGE 80s RARE AFGHAN NOMAD KUCHI DRESS - Picture 2 of 10">
          <a:extLst>
            <a:ext uri="{FF2B5EF4-FFF2-40B4-BE49-F238E27FC236}">
              <a16:creationId xmlns:a16="http://schemas.microsoft.com/office/drawing/2014/main" id="{4D1716C5-FFF7-6A71-E498-B349F03F5564}"/>
            </a:ext>
          </a:extLst>
        </xdr:cNvPr>
        <xdr:cNvSpPr>
          <a:spLocks noChangeAspect="1" noChangeArrowheads="1"/>
        </xdr:cNvSpPr>
      </xdr:nvSpPr>
      <xdr:spPr bwMode="auto">
        <a:xfrm>
          <a:off x="5480050" y="16281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61</xdr:row>
      <xdr:rowOff>0</xdr:rowOff>
    </xdr:from>
    <xdr:to>
      <xdr:col>3</xdr:col>
      <xdr:colOff>304800</xdr:colOff>
      <xdr:row>61</xdr:row>
      <xdr:rowOff>304800</xdr:rowOff>
    </xdr:to>
    <xdr:sp macro="" textlink="">
      <xdr:nvSpPr>
        <xdr:cNvPr id="1035" name="AutoShape 11" descr="Image">
          <a:extLst>
            <a:ext uri="{FF2B5EF4-FFF2-40B4-BE49-F238E27FC236}">
              <a16:creationId xmlns:a16="http://schemas.microsoft.com/office/drawing/2014/main" id="{199BAA32-70DC-7C9E-04E1-0DE603A03837}"/>
            </a:ext>
          </a:extLst>
        </xdr:cNvPr>
        <xdr:cNvSpPr>
          <a:spLocks noChangeAspect="1" noChangeArrowheads="1"/>
        </xdr:cNvSpPr>
      </xdr:nvSpPr>
      <xdr:spPr bwMode="auto">
        <a:xfrm>
          <a:off x="5549900" y="24396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304800</xdr:colOff>
      <xdr:row>60</xdr:row>
      <xdr:rowOff>304800</xdr:rowOff>
    </xdr:to>
    <xdr:sp macro="" textlink="">
      <xdr:nvSpPr>
        <xdr:cNvPr id="1069" name="AutoShape 8">
          <a:extLst>
            <a:ext uri="{FF2B5EF4-FFF2-40B4-BE49-F238E27FC236}">
              <a16:creationId xmlns:a16="http://schemas.microsoft.com/office/drawing/2014/main" id="{8CFF0D0C-E735-2FCE-C68F-0527AA9B06FA}"/>
            </a:ext>
          </a:extLst>
        </xdr:cNvPr>
        <xdr:cNvSpPr>
          <a:spLocks noChangeAspect="1" noChangeArrowheads="1"/>
        </xdr:cNvSpPr>
      </xdr:nvSpPr>
      <xdr:spPr bwMode="auto">
        <a:xfrm>
          <a:off x="5549900" y="25126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304800</xdr:colOff>
      <xdr:row>60</xdr:row>
      <xdr:rowOff>304800</xdr:rowOff>
    </xdr:to>
    <xdr:sp macro="" textlink="">
      <xdr:nvSpPr>
        <xdr:cNvPr id="1071" name="AutoShape 10">
          <a:extLst>
            <a:ext uri="{FF2B5EF4-FFF2-40B4-BE49-F238E27FC236}">
              <a16:creationId xmlns:a16="http://schemas.microsoft.com/office/drawing/2014/main" id="{A05ACF83-CA5F-0009-087B-F3670D7EE607}"/>
            </a:ext>
          </a:extLst>
        </xdr:cNvPr>
        <xdr:cNvSpPr>
          <a:spLocks noChangeAspect="1" noChangeArrowheads="1"/>
        </xdr:cNvSpPr>
      </xdr:nvSpPr>
      <xdr:spPr bwMode="auto">
        <a:xfrm>
          <a:off x="5549900" y="25126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304800</xdr:colOff>
      <xdr:row>60</xdr:row>
      <xdr:rowOff>304800</xdr:rowOff>
    </xdr:to>
    <xdr:sp macro="" textlink="">
      <xdr:nvSpPr>
        <xdr:cNvPr id="1072" name="AutoShape 11">
          <a:extLst>
            <a:ext uri="{FF2B5EF4-FFF2-40B4-BE49-F238E27FC236}">
              <a16:creationId xmlns:a16="http://schemas.microsoft.com/office/drawing/2014/main" id="{04604034-14C7-23BA-C2E2-4BC8260A5749}"/>
            </a:ext>
          </a:extLst>
        </xdr:cNvPr>
        <xdr:cNvSpPr>
          <a:spLocks noChangeAspect="1" noChangeArrowheads="1"/>
        </xdr:cNvSpPr>
      </xdr:nvSpPr>
      <xdr:spPr bwMode="auto">
        <a:xfrm>
          <a:off x="5549900" y="25126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304800</xdr:colOff>
      <xdr:row>60</xdr:row>
      <xdr:rowOff>304800</xdr:rowOff>
    </xdr:to>
    <xdr:sp macro="" textlink="">
      <xdr:nvSpPr>
        <xdr:cNvPr id="1073" name="AutoShape 12">
          <a:extLst>
            <a:ext uri="{FF2B5EF4-FFF2-40B4-BE49-F238E27FC236}">
              <a16:creationId xmlns:a16="http://schemas.microsoft.com/office/drawing/2014/main" id="{D2378139-E114-F48B-02F8-FA82AD697F45}"/>
            </a:ext>
          </a:extLst>
        </xdr:cNvPr>
        <xdr:cNvSpPr>
          <a:spLocks noChangeAspect="1" noChangeArrowheads="1"/>
        </xdr:cNvSpPr>
      </xdr:nvSpPr>
      <xdr:spPr bwMode="auto">
        <a:xfrm>
          <a:off x="5549900" y="25126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304800</xdr:colOff>
      <xdr:row>60</xdr:row>
      <xdr:rowOff>304800</xdr:rowOff>
    </xdr:to>
    <xdr:sp macro="" textlink="">
      <xdr:nvSpPr>
        <xdr:cNvPr id="1076" name="AutoShape 15">
          <a:extLst>
            <a:ext uri="{FF2B5EF4-FFF2-40B4-BE49-F238E27FC236}">
              <a16:creationId xmlns:a16="http://schemas.microsoft.com/office/drawing/2014/main" id="{DF3C5FC7-C8D5-0BC8-C927-5B13192D0FBB}"/>
            </a:ext>
          </a:extLst>
        </xdr:cNvPr>
        <xdr:cNvSpPr>
          <a:spLocks noChangeAspect="1" noChangeArrowheads="1"/>
        </xdr:cNvSpPr>
      </xdr:nvSpPr>
      <xdr:spPr bwMode="auto">
        <a:xfrm>
          <a:off x="5549900" y="25126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304800</xdr:colOff>
      <xdr:row>60</xdr:row>
      <xdr:rowOff>304800</xdr:rowOff>
    </xdr:to>
    <xdr:sp macro="" textlink="">
      <xdr:nvSpPr>
        <xdr:cNvPr id="1077" name="AutoShape 16">
          <a:extLst>
            <a:ext uri="{FF2B5EF4-FFF2-40B4-BE49-F238E27FC236}">
              <a16:creationId xmlns:a16="http://schemas.microsoft.com/office/drawing/2014/main" id="{C200302C-FCB2-DF81-6FE9-140F6B90C56E}"/>
            </a:ext>
          </a:extLst>
        </xdr:cNvPr>
        <xdr:cNvSpPr>
          <a:spLocks noChangeAspect="1" noChangeArrowheads="1"/>
        </xdr:cNvSpPr>
      </xdr:nvSpPr>
      <xdr:spPr bwMode="auto">
        <a:xfrm>
          <a:off x="5549900" y="25126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304800</xdr:colOff>
      <xdr:row>60</xdr:row>
      <xdr:rowOff>304800</xdr:rowOff>
    </xdr:to>
    <xdr:sp macro="" textlink="">
      <xdr:nvSpPr>
        <xdr:cNvPr id="1079" name="AutoShape 18">
          <a:extLst>
            <a:ext uri="{FF2B5EF4-FFF2-40B4-BE49-F238E27FC236}">
              <a16:creationId xmlns:a16="http://schemas.microsoft.com/office/drawing/2014/main" id="{0F0DED7C-2FE5-C195-F1EE-F83CCEECE134}"/>
            </a:ext>
          </a:extLst>
        </xdr:cNvPr>
        <xdr:cNvSpPr>
          <a:spLocks noChangeAspect="1" noChangeArrowheads="1"/>
        </xdr:cNvSpPr>
      </xdr:nvSpPr>
      <xdr:spPr bwMode="auto">
        <a:xfrm>
          <a:off x="5549900" y="25126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60</xdr:row>
      <xdr:rowOff>0</xdr:rowOff>
    </xdr:from>
    <xdr:to>
      <xdr:col>4</xdr:col>
      <xdr:colOff>304800</xdr:colOff>
      <xdr:row>60</xdr:row>
      <xdr:rowOff>304800</xdr:rowOff>
    </xdr:to>
    <xdr:sp macro="" textlink="">
      <xdr:nvSpPr>
        <xdr:cNvPr id="1080" name="AutoShape 19">
          <a:extLst>
            <a:ext uri="{FF2B5EF4-FFF2-40B4-BE49-F238E27FC236}">
              <a16:creationId xmlns:a16="http://schemas.microsoft.com/office/drawing/2014/main" id="{A27B9BC9-D438-64B9-1858-888C6E7E03E8}"/>
            </a:ext>
          </a:extLst>
        </xdr:cNvPr>
        <xdr:cNvSpPr>
          <a:spLocks noChangeAspect="1" noChangeArrowheads="1"/>
        </xdr:cNvSpPr>
      </xdr:nvSpPr>
      <xdr:spPr bwMode="auto">
        <a:xfrm>
          <a:off x="8686800" y="25126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304800</xdr:colOff>
      <xdr:row>60</xdr:row>
      <xdr:rowOff>304800</xdr:rowOff>
    </xdr:to>
    <xdr:sp macro="" textlink="">
      <xdr:nvSpPr>
        <xdr:cNvPr id="1082" name="AutoShape 21" descr="منجوق">
          <a:extLst>
            <a:ext uri="{FF2B5EF4-FFF2-40B4-BE49-F238E27FC236}">
              <a16:creationId xmlns:a16="http://schemas.microsoft.com/office/drawing/2014/main" id="{2564A82A-B81B-3924-15C8-0DF788D05DB0}"/>
            </a:ext>
          </a:extLst>
        </xdr:cNvPr>
        <xdr:cNvSpPr>
          <a:spLocks noChangeAspect="1" noChangeArrowheads="1"/>
        </xdr:cNvSpPr>
      </xdr:nvSpPr>
      <xdr:spPr bwMode="auto">
        <a:xfrm>
          <a:off x="5549900" y="25126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304800</xdr:colOff>
      <xdr:row>60</xdr:row>
      <xdr:rowOff>304800</xdr:rowOff>
    </xdr:to>
    <xdr:sp macro="" textlink="">
      <xdr:nvSpPr>
        <xdr:cNvPr id="1083" name="AutoShape 22">
          <a:extLst>
            <a:ext uri="{FF2B5EF4-FFF2-40B4-BE49-F238E27FC236}">
              <a16:creationId xmlns:a16="http://schemas.microsoft.com/office/drawing/2014/main" id="{98BFF898-F2D6-DC43-7441-29D606018307}"/>
            </a:ext>
          </a:extLst>
        </xdr:cNvPr>
        <xdr:cNvSpPr>
          <a:spLocks noChangeAspect="1" noChangeArrowheads="1"/>
        </xdr:cNvSpPr>
      </xdr:nvSpPr>
      <xdr:spPr bwMode="auto">
        <a:xfrm>
          <a:off x="5549900" y="25126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304800</xdr:colOff>
      <xdr:row>60</xdr:row>
      <xdr:rowOff>304800</xdr:rowOff>
    </xdr:to>
    <xdr:sp macro="" textlink="">
      <xdr:nvSpPr>
        <xdr:cNvPr id="1084" name="AutoShape 23">
          <a:extLst>
            <a:ext uri="{FF2B5EF4-FFF2-40B4-BE49-F238E27FC236}">
              <a16:creationId xmlns:a16="http://schemas.microsoft.com/office/drawing/2014/main" id="{216C19B4-D9FC-EC52-FAEE-93127CC8FDA1}"/>
            </a:ext>
          </a:extLst>
        </xdr:cNvPr>
        <xdr:cNvSpPr>
          <a:spLocks noChangeAspect="1" noChangeArrowheads="1"/>
        </xdr:cNvSpPr>
      </xdr:nvSpPr>
      <xdr:spPr bwMode="auto">
        <a:xfrm>
          <a:off x="5549900" y="25126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1"/>
  <sheetViews>
    <sheetView tabSelected="1" view="pageBreakPreview" topLeftCell="A73" zoomScale="87" zoomScaleSheetLayoutView="87" workbookViewId="0">
      <selection activeCell="E24" sqref="E24"/>
    </sheetView>
  </sheetViews>
  <sheetFormatPr defaultColWidth="25.81640625" defaultRowHeight="39.65" customHeight="1"/>
  <cols>
    <col min="1" max="1" width="6.90625" style="2" customWidth="1"/>
    <col min="2" max="2" width="55.36328125" style="2" customWidth="1"/>
    <col min="3" max="3" width="17.1796875" style="2" customWidth="1"/>
    <col min="4" max="4" width="21.36328125" style="2" customWidth="1"/>
    <col min="5" max="5" width="27.90625" style="2" customWidth="1"/>
    <col min="6" max="6" width="30.36328125" style="2" customWidth="1"/>
    <col min="7" max="16384" width="25.81640625" style="2"/>
  </cols>
  <sheetData>
    <row r="1" spans="1:6" ht="39.65" customHeight="1">
      <c r="A1" s="74" t="s">
        <v>113</v>
      </c>
      <c r="B1" s="75"/>
      <c r="C1" s="3"/>
      <c r="D1" s="28" t="s">
        <v>3</v>
      </c>
      <c r="E1" s="70" t="s">
        <v>16</v>
      </c>
      <c r="F1" s="70"/>
    </row>
    <row r="2" spans="1:6" ht="47.4" customHeight="1">
      <c r="A2" s="1"/>
      <c r="C2" s="4"/>
      <c r="D2" s="29" t="s">
        <v>6</v>
      </c>
      <c r="E2" s="79" t="s">
        <v>17</v>
      </c>
      <c r="F2" s="79"/>
    </row>
    <row r="3" spans="1:6" ht="39.65" customHeight="1">
      <c r="A3" s="80" t="s">
        <v>2</v>
      </c>
      <c r="B3" s="80"/>
      <c r="C3" s="80"/>
      <c r="D3" s="80"/>
      <c r="E3" s="80"/>
      <c r="F3" s="80"/>
    </row>
    <row r="4" spans="1:6" ht="19.75" customHeight="1" thickBot="1">
      <c r="A4" s="81"/>
      <c r="B4" s="82"/>
      <c r="C4" s="30"/>
      <c r="D4" s="30"/>
      <c r="E4" s="30"/>
      <c r="F4" s="31"/>
    </row>
    <row r="5" spans="1:6" ht="39.65" customHeight="1" thickBot="1">
      <c r="A5" s="6" t="s">
        <v>8</v>
      </c>
      <c r="B5" s="7" t="s">
        <v>10</v>
      </c>
      <c r="C5" s="7" t="s">
        <v>11</v>
      </c>
      <c r="D5" s="7" t="s">
        <v>9</v>
      </c>
      <c r="E5" s="7" t="s">
        <v>4</v>
      </c>
      <c r="F5" s="8" t="s">
        <v>5</v>
      </c>
    </row>
    <row r="6" spans="1:6" ht="48.65" customHeight="1" thickBot="1">
      <c r="A6" s="33">
        <v>1</v>
      </c>
      <c r="B6" s="34" t="s">
        <v>18</v>
      </c>
      <c r="C6" s="35" t="s">
        <v>19</v>
      </c>
      <c r="D6" s="95">
        <v>2088</v>
      </c>
      <c r="E6" s="36"/>
      <c r="F6" s="37">
        <f>E6*D6</f>
        <v>0</v>
      </c>
    </row>
    <row r="7" spans="1:6" ht="41.4" customHeight="1" thickBot="1">
      <c r="A7" s="89" t="s">
        <v>106</v>
      </c>
      <c r="B7" s="90"/>
      <c r="C7" s="90"/>
      <c r="D7" s="90"/>
      <c r="E7" s="91"/>
      <c r="F7" s="87">
        <f>SUM(F6)</f>
        <v>0</v>
      </c>
    </row>
    <row r="8" spans="1:6" ht="42.65" customHeight="1">
      <c r="A8" s="38">
        <v>1</v>
      </c>
      <c r="B8" s="39" t="s">
        <v>20</v>
      </c>
      <c r="C8" s="40" t="s">
        <v>31</v>
      </c>
      <c r="D8" s="96">
        <v>12180</v>
      </c>
      <c r="E8" s="41"/>
      <c r="F8" s="42">
        <f>SUM(E8*D8)</f>
        <v>0</v>
      </c>
    </row>
    <row r="9" spans="1:6" ht="42.65" customHeight="1">
      <c r="A9" s="9">
        <v>2</v>
      </c>
      <c r="B9" s="10" t="s">
        <v>21</v>
      </c>
      <c r="C9" s="11" t="s">
        <v>31</v>
      </c>
      <c r="D9" s="97">
        <v>6090</v>
      </c>
      <c r="E9" s="12"/>
      <c r="F9" s="42">
        <f t="shared" ref="F9:F18" si="0">SUM(E9*D9)</f>
        <v>0</v>
      </c>
    </row>
    <row r="10" spans="1:6" ht="42.65" customHeight="1">
      <c r="A10" s="9">
        <v>3</v>
      </c>
      <c r="B10" s="10" t="s">
        <v>22</v>
      </c>
      <c r="C10" s="11" t="s">
        <v>31</v>
      </c>
      <c r="D10" s="96">
        <v>8120</v>
      </c>
      <c r="E10" s="12"/>
      <c r="F10" s="42">
        <f t="shared" si="0"/>
        <v>0</v>
      </c>
    </row>
    <row r="11" spans="1:6" ht="42.65" customHeight="1">
      <c r="A11" s="38">
        <v>4</v>
      </c>
      <c r="B11" s="10" t="s">
        <v>23</v>
      </c>
      <c r="C11" s="11" t="s">
        <v>31</v>
      </c>
      <c r="D11" s="96">
        <v>4060</v>
      </c>
      <c r="E11" s="12"/>
      <c r="F11" s="42">
        <f t="shared" si="0"/>
        <v>0</v>
      </c>
    </row>
    <row r="12" spans="1:6" ht="42.65" customHeight="1">
      <c r="A12" s="9">
        <v>5</v>
      </c>
      <c r="B12" s="10" t="s">
        <v>24</v>
      </c>
      <c r="C12" s="11" t="s">
        <v>31</v>
      </c>
      <c r="D12" s="96">
        <v>6090</v>
      </c>
      <c r="E12" s="12"/>
      <c r="F12" s="42">
        <f t="shared" si="0"/>
        <v>0</v>
      </c>
    </row>
    <row r="13" spans="1:6" ht="42.65" customHeight="1">
      <c r="A13" s="9">
        <v>6</v>
      </c>
      <c r="B13" s="10" t="s">
        <v>25</v>
      </c>
      <c r="C13" s="11" t="s">
        <v>32</v>
      </c>
      <c r="D13" s="96">
        <v>4060</v>
      </c>
      <c r="E13" s="12"/>
      <c r="F13" s="42">
        <f t="shared" si="0"/>
        <v>0</v>
      </c>
    </row>
    <row r="14" spans="1:6" ht="76.25" customHeight="1">
      <c r="A14" s="38">
        <v>7</v>
      </c>
      <c r="B14" s="10" t="s">
        <v>26</v>
      </c>
      <c r="C14" s="11" t="s">
        <v>31</v>
      </c>
      <c r="D14" s="96">
        <v>2030</v>
      </c>
      <c r="E14" s="22"/>
      <c r="F14" s="42">
        <f t="shared" si="0"/>
        <v>0</v>
      </c>
    </row>
    <row r="15" spans="1:6" ht="44.4" customHeight="1">
      <c r="A15" s="9">
        <v>8</v>
      </c>
      <c r="B15" s="14" t="s">
        <v>27</v>
      </c>
      <c r="C15" s="11" t="s">
        <v>31</v>
      </c>
      <c r="D15" s="97">
        <v>6090</v>
      </c>
      <c r="E15" s="27"/>
      <c r="F15" s="42">
        <f t="shared" si="0"/>
        <v>0</v>
      </c>
    </row>
    <row r="16" spans="1:6" ht="44.4" customHeight="1">
      <c r="A16" s="9">
        <v>9</v>
      </c>
      <c r="B16" s="10" t="s">
        <v>28</v>
      </c>
      <c r="C16" s="11" t="s">
        <v>31</v>
      </c>
      <c r="D16" s="96">
        <v>4060</v>
      </c>
      <c r="E16" s="27"/>
      <c r="F16" s="42">
        <f t="shared" si="0"/>
        <v>0</v>
      </c>
    </row>
    <row r="17" spans="1:6" ht="44.4" customHeight="1">
      <c r="A17" s="38">
        <v>10</v>
      </c>
      <c r="B17" s="14" t="s">
        <v>29</v>
      </c>
      <c r="C17" s="11" t="s">
        <v>31</v>
      </c>
      <c r="D17" s="96">
        <v>4060</v>
      </c>
      <c r="E17" s="23"/>
      <c r="F17" s="42">
        <f t="shared" si="0"/>
        <v>0</v>
      </c>
    </row>
    <row r="18" spans="1:6" ht="44.4" customHeight="1" thickBot="1">
      <c r="A18" s="9">
        <v>11</v>
      </c>
      <c r="B18" s="10" t="s">
        <v>30</v>
      </c>
      <c r="C18" s="11" t="s">
        <v>12</v>
      </c>
      <c r="D18" s="96">
        <v>2030</v>
      </c>
      <c r="E18" s="12"/>
      <c r="F18" s="42">
        <f t="shared" si="0"/>
        <v>0</v>
      </c>
    </row>
    <row r="19" spans="1:6" ht="41.4" customHeight="1" thickBot="1">
      <c r="A19" s="89" t="s">
        <v>107</v>
      </c>
      <c r="B19" s="90"/>
      <c r="C19" s="90"/>
      <c r="D19" s="90"/>
      <c r="E19" s="91"/>
      <c r="F19" s="87">
        <f>SUM(F8:F18)</f>
        <v>0</v>
      </c>
    </row>
    <row r="20" spans="1:6" ht="43.25" customHeight="1">
      <c r="A20" s="38">
        <v>1</v>
      </c>
      <c r="B20" s="10" t="s">
        <v>33</v>
      </c>
      <c r="C20" s="45" t="s">
        <v>50</v>
      </c>
      <c r="D20" s="96">
        <v>58</v>
      </c>
      <c r="E20" s="22"/>
      <c r="F20" s="13">
        <f>SUM(E20*D20)</f>
        <v>0</v>
      </c>
    </row>
    <row r="21" spans="1:6" ht="43.25" customHeight="1">
      <c r="A21" s="9">
        <v>2</v>
      </c>
      <c r="B21" s="10" t="s">
        <v>34</v>
      </c>
      <c r="C21" s="45" t="s">
        <v>51</v>
      </c>
      <c r="D21" s="96">
        <v>58</v>
      </c>
      <c r="E21" s="12"/>
      <c r="F21" s="13">
        <f t="shared" ref="F21:F75" si="1">SUM(E21*D21)</f>
        <v>0</v>
      </c>
    </row>
    <row r="22" spans="1:6" ht="43.25" customHeight="1">
      <c r="A22" s="9">
        <v>3</v>
      </c>
      <c r="B22" s="14" t="s">
        <v>35</v>
      </c>
      <c r="C22" s="45" t="s">
        <v>19</v>
      </c>
      <c r="D22" s="96">
        <v>116</v>
      </c>
      <c r="E22" s="12"/>
      <c r="F22" s="13">
        <f t="shared" si="1"/>
        <v>0</v>
      </c>
    </row>
    <row r="23" spans="1:6" ht="43.25" customHeight="1">
      <c r="A23" s="38">
        <v>4</v>
      </c>
      <c r="B23" s="14" t="s">
        <v>36</v>
      </c>
      <c r="C23" s="45" t="s">
        <v>50</v>
      </c>
      <c r="D23" s="96">
        <v>348</v>
      </c>
      <c r="E23" s="12"/>
      <c r="F23" s="13">
        <f t="shared" si="1"/>
        <v>0</v>
      </c>
    </row>
    <row r="24" spans="1:6" ht="43.25" customHeight="1">
      <c r="A24" s="9">
        <v>5</v>
      </c>
      <c r="B24" s="10" t="s">
        <v>37</v>
      </c>
      <c r="C24" s="45" t="s">
        <v>50</v>
      </c>
      <c r="D24" s="96">
        <v>232</v>
      </c>
      <c r="E24" s="12"/>
      <c r="F24" s="13">
        <f t="shared" si="1"/>
        <v>0</v>
      </c>
    </row>
    <row r="25" spans="1:6" ht="43.25" customHeight="1">
      <c r="A25" s="9">
        <v>6</v>
      </c>
      <c r="B25" s="10" t="s">
        <v>38</v>
      </c>
      <c r="C25" s="45" t="s">
        <v>50</v>
      </c>
      <c r="D25" s="96">
        <v>116</v>
      </c>
      <c r="E25" s="12"/>
      <c r="F25" s="13">
        <f t="shared" si="1"/>
        <v>0</v>
      </c>
    </row>
    <row r="26" spans="1:6" ht="43.25" customHeight="1">
      <c r="A26" s="38">
        <v>7</v>
      </c>
      <c r="B26" s="10" t="s">
        <v>39</v>
      </c>
      <c r="C26" s="46" t="s">
        <v>50</v>
      </c>
      <c r="D26" s="97">
        <v>116</v>
      </c>
      <c r="E26" s="12"/>
      <c r="F26" s="13">
        <f t="shared" si="1"/>
        <v>0</v>
      </c>
    </row>
    <row r="27" spans="1:6" ht="43.25" customHeight="1">
      <c r="A27" s="9">
        <v>8</v>
      </c>
      <c r="B27" s="10" t="s">
        <v>40</v>
      </c>
      <c r="C27" s="46" t="s">
        <v>50</v>
      </c>
      <c r="D27" s="97">
        <v>58</v>
      </c>
      <c r="E27" s="12"/>
      <c r="F27" s="13">
        <f t="shared" si="1"/>
        <v>0</v>
      </c>
    </row>
    <row r="28" spans="1:6" ht="43.25" customHeight="1">
      <c r="A28" s="9">
        <v>9</v>
      </c>
      <c r="B28" s="10" t="s">
        <v>41</v>
      </c>
      <c r="C28" s="46" t="s">
        <v>50</v>
      </c>
      <c r="D28" s="97">
        <v>116</v>
      </c>
      <c r="E28" s="24"/>
      <c r="F28" s="13">
        <f t="shared" si="1"/>
        <v>0</v>
      </c>
    </row>
    <row r="29" spans="1:6" ht="43.25" customHeight="1">
      <c r="A29" s="38">
        <v>10</v>
      </c>
      <c r="B29" s="10" t="s">
        <v>42</v>
      </c>
      <c r="C29" s="45" t="s">
        <v>52</v>
      </c>
      <c r="D29" s="96">
        <v>58</v>
      </c>
      <c r="E29" s="25"/>
      <c r="F29" s="13">
        <f t="shared" si="1"/>
        <v>0</v>
      </c>
    </row>
    <row r="30" spans="1:6" ht="43.25" customHeight="1">
      <c r="A30" s="9">
        <v>11</v>
      </c>
      <c r="B30" s="10" t="s">
        <v>43</v>
      </c>
      <c r="C30" s="45" t="s">
        <v>50</v>
      </c>
      <c r="D30" s="96">
        <v>58</v>
      </c>
      <c r="E30" s="25"/>
      <c r="F30" s="13">
        <f t="shared" si="1"/>
        <v>0</v>
      </c>
    </row>
    <row r="31" spans="1:6" ht="43.25" customHeight="1">
      <c r="A31" s="9">
        <v>12</v>
      </c>
      <c r="B31" s="10" t="s">
        <v>44</v>
      </c>
      <c r="C31" s="45" t="s">
        <v>50</v>
      </c>
      <c r="D31" s="96">
        <v>58</v>
      </c>
      <c r="E31" s="25"/>
      <c r="F31" s="13">
        <f t="shared" si="1"/>
        <v>0</v>
      </c>
    </row>
    <row r="32" spans="1:6" ht="43.25" customHeight="1">
      <c r="A32" s="38">
        <v>13</v>
      </c>
      <c r="B32" s="10" t="s">
        <v>45</v>
      </c>
      <c r="C32" s="45" t="s">
        <v>53</v>
      </c>
      <c r="D32" s="96">
        <v>116</v>
      </c>
      <c r="E32" s="25"/>
      <c r="F32" s="13">
        <f t="shared" si="1"/>
        <v>0</v>
      </c>
    </row>
    <row r="33" spans="1:6" ht="43.25" customHeight="1">
      <c r="A33" s="9">
        <v>14</v>
      </c>
      <c r="B33" s="10" t="s">
        <v>46</v>
      </c>
      <c r="C33" s="45" t="s">
        <v>19</v>
      </c>
      <c r="D33" s="96">
        <v>174</v>
      </c>
      <c r="E33" s="25"/>
      <c r="F33" s="13">
        <f t="shared" si="1"/>
        <v>0</v>
      </c>
    </row>
    <row r="34" spans="1:6" ht="43.25" customHeight="1">
      <c r="A34" s="9">
        <v>15</v>
      </c>
      <c r="B34" s="10" t="s">
        <v>47</v>
      </c>
      <c r="C34" s="45" t="s">
        <v>50</v>
      </c>
      <c r="D34" s="96">
        <v>58</v>
      </c>
      <c r="E34" s="25"/>
      <c r="F34" s="13">
        <f t="shared" si="1"/>
        <v>0</v>
      </c>
    </row>
    <row r="35" spans="1:6" ht="43.25" customHeight="1">
      <c r="A35" s="38">
        <v>16</v>
      </c>
      <c r="B35" s="10" t="s">
        <v>48</v>
      </c>
      <c r="C35" s="45" t="s">
        <v>13</v>
      </c>
      <c r="D35" s="96">
        <v>116</v>
      </c>
      <c r="E35" s="25"/>
      <c r="F35" s="13">
        <f t="shared" si="1"/>
        <v>0</v>
      </c>
    </row>
    <row r="36" spans="1:6" ht="43.25" customHeight="1" thickBot="1">
      <c r="A36" s="9">
        <v>17</v>
      </c>
      <c r="B36" s="10" t="s">
        <v>49</v>
      </c>
      <c r="C36" s="45" t="s">
        <v>50</v>
      </c>
      <c r="D36" s="96">
        <v>58</v>
      </c>
      <c r="E36" s="25"/>
      <c r="F36" s="13">
        <f t="shared" si="1"/>
        <v>0</v>
      </c>
    </row>
    <row r="37" spans="1:6" ht="41.4" customHeight="1" thickBot="1">
      <c r="A37" s="89" t="s">
        <v>108</v>
      </c>
      <c r="B37" s="90"/>
      <c r="C37" s="90"/>
      <c r="D37" s="90"/>
      <c r="E37" s="91"/>
      <c r="F37" s="88">
        <f>SUM(F20:F36)</f>
        <v>0</v>
      </c>
    </row>
    <row r="38" spans="1:6" ht="43.25" customHeight="1">
      <c r="A38" s="38">
        <v>1</v>
      </c>
      <c r="B38" s="51" t="s">
        <v>54</v>
      </c>
      <c r="C38" s="48" t="s">
        <v>32</v>
      </c>
      <c r="D38" s="96">
        <v>290</v>
      </c>
      <c r="E38" s="25"/>
      <c r="F38" s="13">
        <f t="shared" si="1"/>
        <v>0</v>
      </c>
    </row>
    <row r="39" spans="1:6" ht="43.25" customHeight="1">
      <c r="A39" s="9">
        <v>2</v>
      </c>
      <c r="B39" s="52" t="s">
        <v>55</v>
      </c>
      <c r="C39" s="48" t="s">
        <v>31</v>
      </c>
      <c r="D39" s="96">
        <v>116</v>
      </c>
      <c r="E39" s="26"/>
      <c r="F39" s="13">
        <f t="shared" si="1"/>
        <v>0</v>
      </c>
    </row>
    <row r="40" spans="1:6" ht="43.25" customHeight="1">
      <c r="A40" s="9">
        <v>3</v>
      </c>
      <c r="B40" s="52" t="s">
        <v>56</v>
      </c>
      <c r="C40" s="48" t="s">
        <v>31</v>
      </c>
      <c r="D40" s="96">
        <v>58</v>
      </c>
      <c r="E40" s="25"/>
      <c r="F40" s="13">
        <f t="shared" si="1"/>
        <v>0</v>
      </c>
    </row>
    <row r="41" spans="1:6" ht="51" customHeight="1">
      <c r="A41" s="38">
        <v>4</v>
      </c>
      <c r="B41" s="52" t="s">
        <v>57</v>
      </c>
      <c r="C41" s="48" t="s">
        <v>31</v>
      </c>
      <c r="D41" s="96">
        <v>58</v>
      </c>
      <c r="E41" s="25"/>
      <c r="F41" s="13">
        <f t="shared" si="1"/>
        <v>0</v>
      </c>
    </row>
    <row r="42" spans="1:6" ht="43.25" customHeight="1">
      <c r="A42" s="9">
        <v>5</v>
      </c>
      <c r="B42" s="43" t="s">
        <v>58</v>
      </c>
      <c r="C42" s="49" t="s">
        <v>31</v>
      </c>
      <c r="D42" s="97">
        <v>58</v>
      </c>
      <c r="E42" s="25"/>
      <c r="F42" s="13">
        <f t="shared" si="1"/>
        <v>0</v>
      </c>
    </row>
    <row r="43" spans="1:6" ht="43.25" customHeight="1">
      <c r="A43" s="9">
        <v>6</v>
      </c>
      <c r="B43" s="43" t="s">
        <v>59</v>
      </c>
      <c r="C43" s="49" t="s">
        <v>31</v>
      </c>
      <c r="D43" s="97">
        <v>58</v>
      </c>
      <c r="E43" s="25"/>
      <c r="F43" s="13">
        <f t="shared" si="1"/>
        <v>0</v>
      </c>
    </row>
    <row r="44" spans="1:6" ht="43.25" customHeight="1">
      <c r="A44" s="38">
        <v>7</v>
      </c>
      <c r="B44" s="52" t="s">
        <v>60</v>
      </c>
      <c r="C44" s="48" t="s">
        <v>31</v>
      </c>
      <c r="D44" s="96">
        <v>58</v>
      </c>
      <c r="E44" s="25"/>
      <c r="F44" s="13">
        <f t="shared" si="1"/>
        <v>0</v>
      </c>
    </row>
    <row r="45" spans="1:6" ht="43.25" customHeight="1">
      <c r="A45" s="9">
        <v>8</v>
      </c>
      <c r="B45" s="51" t="s">
        <v>61</v>
      </c>
      <c r="C45" s="48" t="s">
        <v>31</v>
      </c>
      <c r="D45" s="96">
        <v>58</v>
      </c>
      <c r="E45" s="25"/>
      <c r="F45" s="13">
        <f t="shared" si="1"/>
        <v>0</v>
      </c>
    </row>
    <row r="46" spans="1:6" ht="43.25" customHeight="1">
      <c r="A46" s="9">
        <v>9</v>
      </c>
      <c r="B46" s="52" t="s">
        <v>62</v>
      </c>
      <c r="C46" s="48" t="s">
        <v>81</v>
      </c>
      <c r="D46" s="96">
        <v>58</v>
      </c>
      <c r="E46" s="25"/>
      <c r="F46" s="13">
        <f t="shared" si="1"/>
        <v>0</v>
      </c>
    </row>
    <row r="47" spans="1:6" ht="43.25" customHeight="1">
      <c r="A47" s="38">
        <v>10</v>
      </c>
      <c r="B47" s="43" t="s">
        <v>63</v>
      </c>
      <c r="C47" s="49" t="s">
        <v>31</v>
      </c>
      <c r="D47" s="97">
        <v>174</v>
      </c>
      <c r="E47" s="25"/>
      <c r="F47" s="13">
        <f t="shared" si="1"/>
        <v>0</v>
      </c>
    </row>
    <row r="48" spans="1:6" ht="43.25" customHeight="1">
      <c r="A48" s="9">
        <v>11</v>
      </c>
      <c r="B48" s="52" t="s">
        <v>64</v>
      </c>
      <c r="C48" s="48" t="s">
        <v>31</v>
      </c>
      <c r="D48" s="96">
        <v>1740</v>
      </c>
      <c r="E48" s="25"/>
      <c r="F48" s="13">
        <f t="shared" si="1"/>
        <v>0</v>
      </c>
    </row>
    <row r="49" spans="1:6" ht="43.25" customHeight="1">
      <c r="A49" s="9">
        <v>12</v>
      </c>
      <c r="B49" s="52" t="s">
        <v>65</v>
      </c>
      <c r="C49" s="48" t="s">
        <v>31</v>
      </c>
      <c r="D49" s="96">
        <v>2030</v>
      </c>
      <c r="E49" s="25"/>
      <c r="F49" s="13">
        <f t="shared" si="1"/>
        <v>0</v>
      </c>
    </row>
    <row r="50" spans="1:6" ht="43.25" customHeight="1">
      <c r="A50" s="38">
        <v>13</v>
      </c>
      <c r="B50" s="52" t="s">
        <v>66</v>
      </c>
      <c r="C50" s="48" t="s">
        <v>31</v>
      </c>
      <c r="D50" s="96">
        <v>2030</v>
      </c>
      <c r="E50" s="25"/>
      <c r="F50" s="13">
        <f t="shared" si="1"/>
        <v>0</v>
      </c>
    </row>
    <row r="51" spans="1:6" ht="47.4" customHeight="1">
      <c r="A51" s="9">
        <v>14</v>
      </c>
      <c r="B51" s="52" t="s">
        <v>67</v>
      </c>
      <c r="C51" s="48" t="s">
        <v>31</v>
      </c>
      <c r="D51" s="96">
        <v>116</v>
      </c>
      <c r="E51" s="25"/>
      <c r="F51" s="13">
        <f t="shared" si="1"/>
        <v>0</v>
      </c>
    </row>
    <row r="52" spans="1:6" ht="79.75" customHeight="1">
      <c r="A52" s="9">
        <v>15</v>
      </c>
      <c r="B52" s="54" t="s">
        <v>68</v>
      </c>
      <c r="C52" s="48" t="s">
        <v>31</v>
      </c>
      <c r="D52" s="96">
        <v>58</v>
      </c>
      <c r="E52" s="25"/>
      <c r="F52" s="13">
        <f t="shared" si="1"/>
        <v>0</v>
      </c>
    </row>
    <row r="53" spans="1:6" ht="43.25" customHeight="1">
      <c r="A53" s="38">
        <v>16</v>
      </c>
      <c r="B53" s="52" t="s">
        <v>69</v>
      </c>
      <c r="C53" s="48" t="s">
        <v>31</v>
      </c>
      <c r="D53" s="96">
        <v>58</v>
      </c>
      <c r="E53" s="25"/>
      <c r="F53" s="13">
        <f t="shared" si="1"/>
        <v>0</v>
      </c>
    </row>
    <row r="54" spans="1:6" ht="43.25" customHeight="1">
      <c r="A54" s="9">
        <v>17</v>
      </c>
      <c r="B54" s="52" t="s">
        <v>70</v>
      </c>
      <c r="C54" s="48" t="s">
        <v>31</v>
      </c>
      <c r="D54" s="96">
        <v>58</v>
      </c>
      <c r="E54" s="25"/>
      <c r="F54" s="13">
        <f t="shared" si="1"/>
        <v>0</v>
      </c>
    </row>
    <row r="55" spans="1:6" ht="43.25" customHeight="1">
      <c r="A55" s="9">
        <v>18</v>
      </c>
      <c r="B55" s="52" t="s">
        <v>71</v>
      </c>
      <c r="C55" s="48" t="s">
        <v>31</v>
      </c>
      <c r="D55" s="96">
        <v>58</v>
      </c>
      <c r="E55" s="25"/>
      <c r="F55" s="13">
        <f t="shared" si="1"/>
        <v>0</v>
      </c>
    </row>
    <row r="56" spans="1:6" ht="43.25" customHeight="1">
      <c r="A56" s="38">
        <v>19</v>
      </c>
      <c r="B56" s="44" t="s">
        <v>72</v>
      </c>
      <c r="C56" s="47" t="s">
        <v>50</v>
      </c>
      <c r="D56" s="97">
        <v>58</v>
      </c>
      <c r="E56" s="25"/>
      <c r="F56" s="13">
        <f t="shared" si="1"/>
        <v>0</v>
      </c>
    </row>
    <row r="57" spans="1:6" ht="43.25" customHeight="1">
      <c r="A57" s="9">
        <v>20</v>
      </c>
      <c r="B57" s="44" t="s">
        <v>73</v>
      </c>
      <c r="C57" s="50" t="s">
        <v>32</v>
      </c>
      <c r="D57" s="97">
        <v>232</v>
      </c>
      <c r="E57" s="25"/>
      <c r="F57" s="13">
        <f t="shared" si="1"/>
        <v>0</v>
      </c>
    </row>
    <row r="58" spans="1:6" ht="43.25" customHeight="1">
      <c r="A58" s="9">
        <v>21</v>
      </c>
      <c r="B58" s="44" t="s">
        <v>74</v>
      </c>
      <c r="C58" s="50" t="s">
        <v>32</v>
      </c>
      <c r="D58" s="97">
        <v>116</v>
      </c>
      <c r="E58" s="25"/>
      <c r="F58" s="13">
        <f t="shared" si="1"/>
        <v>0</v>
      </c>
    </row>
    <row r="59" spans="1:6" ht="43.25" customHeight="1">
      <c r="A59" s="38">
        <v>22</v>
      </c>
      <c r="B59" s="44" t="s">
        <v>75</v>
      </c>
      <c r="C59" s="47" t="s">
        <v>82</v>
      </c>
      <c r="D59" s="97">
        <v>58</v>
      </c>
      <c r="E59" s="25"/>
      <c r="F59" s="13">
        <f t="shared" si="1"/>
        <v>0</v>
      </c>
    </row>
    <row r="60" spans="1:6" ht="43.25" customHeight="1">
      <c r="A60" s="9">
        <v>23</v>
      </c>
      <c r="B60" s="44" t="s">
        <v>75</v>
      </c>
      <c r="C60" s="47" t="s">
        <v>82</v>
      </c>
      <c r="D60" s="97">
        <v>116</v>
      </c>
      <c r="E60" s="25"/>
      <c r="F60" s="13">
        <f t="shared" si="1"/>
        <v>0</v>
      </c>
    </row>
    <row r="61" spans="1:6" ht="43.25" customHeight="1">
      <c r="A61" s="9">
        <v>24</v>
      </c>
      <c r="B61" s="44" t="s">
        <v>76</v>
      </c>
      <c r="C61" s="47" t="s">
        <v>83</v>
      </c>
      <c r="D61" s="97">
        <v>58</v>
      </c>
      <c r="E61" s="25"/>
      <c r="F61" s="13">
        <f t="shared" si="1"/>
        <v>0</v>
      </c>
    </row>
    <row r="62" spans="1:6" ht="43.25" customHeight="1">
      <c r="A62" s="38">
        <v>25</v>
      </c>
      <c r="B62" s="44" t="s">
        <v>77</v>
      </c>
      <c r="C62" s="47" t="s">
        <v>83</v>
      </c>
      <c r="D62" s="97">
        <v>58</v>
      </c>
      <c r="E62" s="25"/>
      <c r="F62" s="13">
        <f t="shared" si="1"/>
        <v>0</v>
      </c>
    </row>
    <row r="63" spans="1:6" ht="65.400000000000006" customHeight="1">
      <c r="A63" s="9">
        <v>26</v>
      </c>
      <c r="B63" s="44" t="s">
        <v>78</v>
      </c>
      <c r="C63" s="47" t="s">
        <v>83</v>
      </c>
      <c r="D63" s="97">
        <v>58</v>
      </c>
      <c r="E63" s="25"/>
      <c r="F63" s="13">
        <f t="shared" si="1"/>
        <v>0</v>
      </c>
    </row>
    <row r="64" spans="1:6" ht="42.65" customHeight="1">
      <c r="A64" s="9">
        <v>27</v>
      </c>
      <c r="B64" s="43" t="s">
        <v>79</v>
      </c>
      <c r="C64" s="47" t="s">
        <v>84</v>
      </c>
      <c r="D64" s="97">
        <v>58</v>
      </c>
      <c r="E64" s="25"/>
      <c r="F64" s="13">
        <f t="shared" si="1"/>
        <v>0</v>
      </c>
    </row>
    <row r="65" spans="1:6" ht="110.4" customHeight="1" thickBot="1">
      <c r="A65" s="9">
        <v>28</v>
      </c>
      <c r="B65" s="43" t="s">
        <v>80</v>
      </c>
      <c r="C65" s="53" t="s">
        <v>85</v>
      </c>
      <c r="D65" s="97">
        <v>580</v>
      </c>
      <c r="E65" s="25"/>
      <c r="F65" s="13">
        <f t="shared" si="1"/>
        <v>0</v>
      </c>
    </row>
    <row r="66" spans="1:6" ht="41.4" customHeight="1" thickBot="1">
      <c r="A66" s="89" t="s">
        <v>109</v>
      </c>
      <c r="B66" s="90"/>
      <c r="C66" s="90"/>
      <c r="D66" s="90"/>
      <c r="E66" s="91"/>
      <c r="F66" s="88">
        <f>SUM(F38:F65)</f>
        <v>0</v>
      </c>
    </row>
    <row r="67" spans="1:6" s="5" customFormat="1" ht="43.25" customHeight="1">
      <c r="A67" s="9">
        <v>1</v>
      </c>
      <c r="B67" s="55" t="s">
        <v>86</v>
      </c>
      <c r="C67" s="61" t="s">
        <v>83</v>
      </c>
      <c r="D67" s="98">
        <v>2030</v>
      </c>
      <c r="E67" s="56"/>
      <c r="F67" s="13">
        <f>SUM(E67*D67)</f>
        <v>0</v>
      </c>
    </row>
    <row r="68" spans="1:6" s="5" customFormat="1" ht="80.400000000000006" customHeight="1">
      <c r="A68" s="9">
        <v>2</v>
      </c>
      <c r="B68" s="55" t="s">
        <v>87</v>
      </c>
      <c r="C68" s="61" t="s">
        <v>83</v>
      </c>
      <c r="D68" s="98">
        <v>2030</v>
      </c>
      <c r="E68" s="56"/>
      <c r="F68" s="13">
        <f t="shared" ref="F68:F75" si="2">SUM(E68*D68)</f>
        <v>0</v>
      </c>
    </row>
    <row r="69" spans="1:6" s="5" customFormat="1" ht="106.25" customHeight="1">
      <c r="A69" s="9">
        <v>3</v>
      </c>
      <c r="B69" s="67" t="s">
        <v>88</v>
      </c>
      <c r="C69" s="61" t="s">
        <v>83</v>
      </c>
      <c r="D69" s="98">
        <v>4060</v>
      </c>
      <c r="E69" s="56"/>
      <c r="F69" s="13">
        <f t="shared" si="2"/>
        <v>0</v>
      </c>
    </row>
    <row r="70" spans="1:6" s="5" customFormat="1" ht="76.25" customHeight="1">
      <c r="A70" s="9">
        <v>4</v>
      </c>
      <c r="B70" s="67" t="s">
        <v>89</v>
      </c>
      <c r="C70" s="61" t="s">
        <v>83</v>
      </c>
      <c r="D70" s="98">
        <v>4060</v>
      </c>
      <c r="E70" s="56"/>
      <c r="F70" s="13">
        <f t="shared" si="2"/>
        <v>0</v>
      </c>
    </row>
    <row r="71" spans="1:6" s="5" customFormat="1" ht="105" customHeight="1">
      <c r="A71" s="9">
        <v>5</v>
      </c>
      <c r="B71" s="67" t="s">
        <v>90</v>
      </c>
      <c r="C71" s="61" t="s">
        <v>12</v>
      </c>
      <c r="D71" s="98">
        <v>4060</v>
      </c>
      <c r="E71" s="56"/>
      <c r="F71" s="13">
        <f t="shared" si="2"/>
        <v>0</v>
      </c>
    </row>
    <row r="72" spans="1:6" s="5" customFormat="1" ht="122.4" customHeight="1">
      <c r="A72" s="9">
        <v>6</v>
      </c>
      <c r="B72" s="57" t="s">
        <v>91</v>
      </c>
      <c r="C72" s="61" t="s">
        <v>83</v>
      </c>
      <c r="D72" s="98">
        <v>6090</v>
      </c>
      <c r="E72" s="56"/>
      <c r="F72" s="13">
        <f t="shared" si="2"/>
        <v>0</v>
      </c>
    </row>
    <row r="73" spans="1:6" s="5" customFormat="1" ht="64.25" customHeight="1">
      <c r="A73" s="9">
        <v>7</v>
      </c>
      <c r="B73" s="55" t="s">
        <v>92</v>
      </c>
      <c r="C73" s="61" t="s">
        <v>83</v>
      </c>
      <c r="D73" s="98">
        <v>2030</v>
      </c>
      <c r="E73" s="56"/>
      <c r="F73" s="13">
        <f t="shared" si="2"/>
        <v>0</v>
      </c>
    </row>
    <row r="74" spans="1:6" s="5" customFormat="1" ht="50.4" customHeight="1">
      <c r="A74" s="9">
        <v>8</v>
      </c>
      <c r="B74" s="58" t="s">
        <v>93</v>
      </c>
      <c r="C74" s="62" t="s">
        <v>83</v>
      </c>
      <c r="D74" s="99">
        <v>2030</v>
      </c>
      <c r="E74" s="56"/>
      <c r="F74" s="13">
        <f t="shared" si="2"/>
        <v>0</v>
      </c>
    </row>
    <row r="75" spans="1:6" s="5" customFormat="1" ht="52.25" customHeight="1" thickBot="1">
      <c r="A75" s="9">
        <v>9</v>
      </c>
      <c r="B75" s="59" t="s">
        <v>94</v>
      </c>
      <c r="C75" s="63" t="s">
        <v>83</v>
      </c>
      <c r="D75" s="100">
        <v>2030</v>
      </c>
      <c r="E75" s="56"/>
      <c r="F75" s="13">
        <f t="shared" si="2"/>
        <v>0</v>
      </c>
    </row>
    <row r="76" spans="1:6" ht="41.4" customHeight="1" thickBot="1">
      <c r="A76" s="89" t="s">
        <v>110</v>
      </c>
      <c r="B76" s="90"/>
      <c r="C76" s="90"/>
      <c r="D76" s="90"/>
      <c r="E76" s="91"/>
      <c r="F76" s="87">
        <f>SUM(F67:F75)</f>
        <v>0</v>
      </c>
    </row>
    <row r="77" spans="1:6" s="5" customFormat="1" ht="43.25" customHeight="1">
      <c r="A77" s="9">
        <v>1</v>
      </c>
      <c r="B77" s="65" t="s">
        <v>95</v>
      </c>
      <c r="C77" s="69" t="s">
        <v>104</v>
      </c>
      <c r="D77" s="101">
        <v>290</v>
      </c>
      <c r="E77" s="56"/>
      <c r="F77" s="13">
        <f>SUM(E77*D77)</f>
        <v>0</v>
      </c>
    </row>
    <row r="78" spans="1:6" ht="43.25" customHeight="1">
      <c r="A78" s="9">
        <v>2</v>
      </c>
      <c r="B78" s="66" t="s">
        <v>96</v>
      </c>
      <c r="C78" s="60" t="s">
        <v>13</v>
      </c>
      <c r="D78" s="102">
        <v>174</v>
      </c>
      <c r="E78" s="25"/>
      <c r="F78" s="13">
        <f t="shared" ref="F78:F85" si="3">SUM(E78*D78)</f>
        <v>0</v>
      </c>
    </row>
    <row r="79" spans="1:6" ht="43.25" customHeight="1">
      <c r="A79" s="9">
        <v>3</v>
      </c>
      <c r="B79" s="64" t="s">
        <v>97</v>
      </c>
      <c r="C79" s="60" t="s">
        <v>14</v>
      </c>
      <c r="D79" s="102">
        <v>116</v>
      </c>
      <c r="E79" s="25"/>
      <c r="F79" s="13">
        <f t="shared" si="3"/>
        <v>0</v>
      </c>
    </row>
    <row r="80" spans="1:6" ht="43.25" customHeight="1">
      <c r="A80" s="9">
        <v>4</v>
      </c>
      <c r="B80" s="64" t="s">
        <v>98</v>
      </c>
      <c r="C80" s="68" t="s">
        <v>15</v>
      </c>
      <c r="D80" s="103">
        <v>174</v>
      </c>
      <c r="E80" s="25"/>
      <c r="F80" s="13">
        <f t="shared" si="3"/>
        <v>0</v>
      </c>
    </row>
    <row r="81" spans="1:8" ht="43.25" customHeight="1">
      <c r="A81" s="9">
        <v>5</v>
      </c>
      <c r="B81" s="64" t="s">
        <v>99</v>
      </c>
      <c r="C81" s="68" t="s">
        <v>13</v>
      </c>
      <c r="D81" s="103">
        <v>174</v>
      </c>
      <c r="E81" s="25"/>
      <c r="F81" s="13">
        <f t="shared" si="3"/>
        <v>0</v>
      </c>
    </row>
    <row r="82" spans="1:8" ht="43.25" customHeight="1">
      <c r="A82" s="9">
        <v>6</v>
      </c>
      <c r="B82" s="64" t="s">
        <v>100</v>
      </c>
      <c r="C82" s="68" t="s">
        <v>105</v>
      </c>
      <c r="D82" s="103">
        <v>174</v>
      </c>
      <c r="E82" s="25"/>
      <c r="F82" s="13">
        <f t="shared" si="3"/>
        <v>0</v>
      </c>
    </row>
    <row r="83" spans="1:8" ht="43.25" customHeight="1">
      <c r="A83" s="9">
        <v>7</v>
      </c>
      <c r="B83" s="66" t="s">
        <v>101</v>
      </c>
      <c r="C83" s="60" t="s">
        <v>105</v>
      </c>
      <c r="D83" s="102">
        <v>174</v>
      </c>
      <c r="E83" s="25"/>
      <c r="F83" s="13">
        <f t="shared" si="3"/>
        <v>0</v>
      </c>
    </row>
    <row r="84" spans="1:8" ht="43.25" customHeight="1">
      <c r="A84" s="9">
        <v>8</v>
      </c>
      <c r="B84" s="66" t="s">
        <v>102</v>
      </c>
      <c r="C84" s="60" t="s">
        <v>83</v>
      </c>
      <c r="D84" s="102">
        <v>290</v>
      </c>
      <c r="E84" s="25"/>
      <c r="F84" s="13">
        <f t="shared" si="3"/>
        <v>0</v>
      </c>
    </row>
    <row r="85" spans="1:8" ht="43.25" customHeight="1" thickBot="1">
      <c r="A85" s="9">
        <v>9</v>
      </c>
      <c r="B85" s="66" t="s">
        <v>103</v>
      </c>
      <c r="C85" s="60" t="s">
        <v>83</v>
      </c>
      <c r="D85" s="102">
        <v>58</v>
      </c>
      <c r="E85" s="25"/>
      <c r="F85" s="13">
        <f t="shared" si="3"/>
        <v>0</v>
      </c>
    </row>
    <row r="86" spans="1:8" ht="41.4" customHeight="1" thickBot="1">
      <c r="A86" s="89" t="s">
        <v>111</v>
      </c>
      <c r="B86" s="90"/>
      <c r="C86" s="90"/>
      <c r="D86" s="90"/>
      <c r="E86" s="91"/>
      <c r="F86" s="87">
        <f>SUM(F77:F85)</f>
        <v>0</v>
      </c>
    </row>
    <row r="87" spans="1:8" ht="39.65" customHeight="1" thickBot="1">
      <c r="A87" s="92" t="s">
        <v>112</v>
      </c>
      <c r="B87" s="93"/>
      <c r="C87" s="93"/>
      <c r="D87" s="93"/>
      <c r="E87" s="93"/>
      <c r="F87" s="94">
        <f>SUM(F86+F76+F66+F37+F19+F7)</f>
        <v>0</v>
      </c>
    </row>
    <row r="88" spans="1:8" ht="39.65" customHeight="1" thickBot="1">
      <c r="A88" s="71"/>
      <c r="B88" s="72"/>
      <c r="C88" s="72"/>
      <c r="D88" s="72"/>
      <c r="E88" s="73"/>
      <c r="F88" s="32"/>
    </row>
    <row r="89" spans="1:8" ht="39.65" customHeight="1">
      <c r="A89" s="15"/>
      <c r="B89" s="16"/>
      <c r="C89" s="83" t="s">
        <v>7</v>
      </c>
      <c r="D89" s="84"/>
      <c r="E89" s="85"/>
      <c r="F89" s="17"/>
      <c r="H89" s="5"/>
    </row>
    <row r="90" spans="1:8" ht="39.65" customHeight="1">
      <c r="A90" s="15"/>
      <c r="B90" s="16"/>
      <c r="C90" s="83" t="s">
        <v>0</v>
      </c>
      <c r="D90" s="86"/>
      <c r="E90" s="85"/>
      <c r="F90" s="18"/>
      <c r="H90" s="5"/>
    </row>
    <row r="91" spans="1:8" ht="39.65" customHeight="1" thickBot="1">
      <c r="A91" s="19"/>
      <c r="B91" s="20"/>
      <c r="C91" s="76" t="s">
        <v>1</v>
      </c>
      <c r="D91" s="77"/>
      <c r="E91" s="78"/>
      <c r="F91" s="21"/>
      <c r="H91" s="5"/>
    </row>
  </sheetData>
  <mergeCells count="16">
    <mergeCell ref="E1:F1"/>
    <mergeCell ref="A88:E88"/>
    <mergeCell ref="A1:B1"/>
    <mergeCell ref="C91:E91"/>
    <mergeCell ref="E2:F2"/>
    <mergeCell ref="A3:F3"/>
    <mergeCell ref="A4:B4"/>
    <mergeCell ref="C89:E89"/>
    <mergeCell ref="C90:E90"/>
    <mergeCell ref="A87:E87"/>
    <mergeCell ref="A7:E7"/>
    <mergeCell ref="A19:E19"/>
    <mergeCell ref="A37:E37"/>
    <mergeCell ref="A66:E66"/>
    <mergeCell ref="A76:E76"/>
    <mergeCell ref="A86:E86"/>
  </mergeCells>
  <phoneticPr fontId="5" type="noConversion"/>
  <pageMargins left="0.7" right="0.7" top="0.75" bottom="0.75" header="0.3" footer="0.3"/>
  <pageSetup scale="50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AWECK</cp:lastModifiedBy>
  <cp:lastPrinted>2024-12-10T04:54:56Z</cp:lastPrinted>
  <dcterms:created xsi:type="dcterms:W3CDTF">2011-12-12T07:11:35Z</dcterms:created>
  <dcterms:modified xsi:type="dcterms:W3CDTF">2024-12-14T05:45:38Z</dcterms:modified>
</cp:coreProperties>
</file>