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esk Top 2024\AF0240\Regwa village\Final Pachage of Regwa Pipe Scheme project\"/>
    </mc:Choice>
  </mc:AlternateContent>
  <xr:revisionPtr revIDLastSave="0" documentId="13_ncr:1_{DDE0A84E-B9A9-46D9-AECE-D1DBD90064AB}" xr6:coauthVersionLast="47" xr6:coauthVersionMax="47" xr10:uidLastSave="{00000000-0000-0000-0000-000000000000}"/>
  <bookViews>
    <workbookView xWindow="-108" yWindow="-108" windowWidth="23256" windowHeight="13896" xr2:uid="{8A32D32B-15F9-4404-A28C-030749B1CB4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7" i="1" l="1"/>
  <c r="E17" i="1"/>
  <c r="C17" i="1" l="1"/>
  <c r="E10" i="1"/>
  <c r="E11" i="1" s="1"/>
  <c r="E12" i="1" s="1"/>
  <c r="E13" i="1" s="1"/>
</calcChain>
</file>

<file path=xl/sharedStrings.xml><?xml version="1.0" encoding="utf-8"?>
<sst xmlns="http://schemas.openxmlformats.org/spreadsheetml/2006/main" count="37" uniqueCount="33">
  <si>
    <t>Number of family</t>
  </si>
  <si>
    <t>Number of individual/family</t>
  </si>
  <si>
    <t>Population growth rate</t>
  </si>
  <si>
    <t>Design duration</t>
  </si>
  <si>
    <t>Demand/capita/day</t>
  </si>
  <si>
    <t>Peak daily demand</t>
  </si>
  <si>
    <t>Peak hourly demand</t>
  </si>
  <si>
    <t>Current population</t>
  </si>
  <si>
    <t>Population (15 years growth)</t>
  </si>
  <si>
    <t>Water Demand</t>
  </si>
  <si>
    <t>Water resource discharge</t>
  </si>
  <si>
    <t>Description</t>
  </si>
  <si>
    <t>Quantity</t>
  </si>
  <si>
    <t>Unit</t>
  </si>
  <si>
    <t>Remarks</t>
  </si>
  <si>
    <t>Family</t>
  </si>
  <si>
    <t>Person</t>
  </si>
  <si>
    <t>%</t>
  </si>
  <si>
    <t>Year</t>
  </si>
  <si>
    <t>LPCD</t>
  </si>
  <si>
    <t>Time</t>
  </si>
  <si>
    <t>Hrs</t>
  </si>
  <si>
    <t>Lit/day</t>
  </si>
  <si>
    <t>Lit/sec</t>
  </si>
  <si>
    <t>Number of Taps</t>
  </si>
  <si>
    <t>Number of Family</t>
  </si>
  <si>
    <t>(7 individual)</t>
  </si>
  <si>
    <t>Waiting Time</t>
  </si>
  <si>
    <t>(Second)</t>
  </si>
  <si>
    <t>Flow in each Taps</t>
  </si>
  <si>
    <t>Flow in each STP is different based on its existing population.</t>
  </si>
  <si>
    <t>S #:</t>
  </si>
  <si>
    <t>Design Data for Regwa (Dabak) village Water Supply Project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</si>
</sst>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41">
    <xf numFmtId="0" fontId="0" fillId="0" borderId="0" xfId="0"/>
    <xf numFmtId="0" fontId="0" fillId="2" borderId="10" xfId="1" applyNumberFormat="1" applyFont="1" applyFill="1" applyBorder="1" applyAlignment="1">
      <alignment horizontal="left" vertical="center" readingOrder="1"/>
    </xf>
    <xf numFmtId="0" fontId="0" fillId="2" borderId="11" xfId="0" applyFill="1" applyBorder="1"/>
    <xf numFmtId="0" fontId="0" fillId="2" borderId="1" xfId="1" applyNumberFormat="1" applyFont="1" applyFill="1" applyBorder="1" applyAlignment="1">
      <alignment horizontal="left" vertical="center" readingOrder="1"/>
    </xf>
    <xf numFmtId="0" fontId="0" fillId="2" borderId="6" xfId="0" applyFill="1" applyBorder="1"/>
    <xf numFmtId="2" fontId="0" fillId="2" borderId="1" xfId="1" applyNumberFormat="1" applyFont="1" applyFill="1" applyBorder="1" applyAlignment="1">
      <alignment horizontal="left" vertical="center" readingOrder="1"/>
    </xf>
    <xf numFmtId="0" fontId="0" fillId="2" borderId="9" xfId="0" applyFill="1" applyBorder="1" applyAlignment="1">
      <alignment horizontal="center" vertical="center"/>
    </xf>
    <xf numFmtId="0" fontId="2" fillId="3" borderId="13" xfId="0" applyFont="1" applyFill="1" applyBorder="1" applyAlignment="1">
      <alignment vertical="center"/>
    </xf>
    <xf numFmtId="0" fontId="2" fillId="3" borderId="14" xfId="0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2" borderId="1" xfId="0" applyFill="1" applyBorder="1"/>
    <xf numFmtId="0" fontId="1" fillId="2" borderId="1" xfId="0" applyFont="1" applyFill="1" applyBorder="1" applyAlignment="1">
      <alignment horizontal="center" vertical="center"/>
    </xf>
    <xf numFmtId="0" fontId="0" fillId="0" borderId="15" xfId="0" applyBorder="1"/>
    <xf numFmtId="0" fontId="0" fillId="0" borderId="18" xfId="0" applyBorder="1"/>
    <xf numFmtId="0" fontId="0" fillId="0" borderId="19" xfId="0" applyBorder="1"/>
    <xf numFmtId="0" fontId="0" fillId="2" borderId="5" xfId="0" applyFill="1" applyBorder="1" applyAlignment="1">
      <alignment horizontal="center" vertical="center"/>
    </xf>
    <xf numFmtId="0" fontId="1" fillId="2" borderId="6" xfId="0" applyFont="1" applyFill="1" applyBorder="1"/>
    <xf numFmtId="0" fontId="0" fillId="2" borderId="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8" xfId="0" applyFill="1" applyBorder="1" applyAlignment="1">
      <alignment vertical="center"/>
    </xf>
    <xf numFmtId="0" fontId="2" fillId="3" borderId="12" xfId="0" applyFont="1" applyFill="1" applyBorder="1" applyAlignment="1">
      <alignment vertical="center"/>
    </xf>
    <xf numFmtId="164" fontId="0" fillId="2" borderId="1" xfId="1" applyNumberFormat="1" applyFont="1" applyFill="1" applyBorder="1" applyAlignment="1">
      <alignment horizontal="left" vertical="center" readingOrder="1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2" fontId="0" fillId="2" borderId="8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left"/>
    </xf>
    <xf numFmtId="0" fontId="0" fillId="2" borderId="8" xfId="0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2" fillId="3" borderId="13" xfId="0" applyFont="1" applyFill="1" applyBorder="1" applyAlignment="1">
      <alignment horizontal="left" vertical="center"/>
    </xf>
    <xf numFmtId="0" fontId="0" fillId="2" borderId="10" xfId="0" applyFill="1" applyBorder="1" applyAlignment="1">
      <alignment horizontal="left" vertical="center"/>
    </xf>
    <xf numFmtId="0" fontId="2" fillId="3" borderId="13" xfId="0" applyFont="1" applyFill="1" applyBorder="1" applyAlignment="1">
      <alignment horizontal="center" vertical="center"/>
    </xf>
    <xf numFmtId="0" fontId="0" fillId="2" borderId="10" xfId="0" applyFill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1FD878-20FA-48ED-A940-D9C1F19A86B7}">
  <dimension ref="A1:H18"/>
  <sheetViews>
    <sheetView tabSelected="1" workbookViewId="0">
      <selection activeCell="D22" sqref="D22"/>
    </sheetView>
  </sheetViews>
  <sheetFormatPr defaultRowHeight="14.4" x14ac:dyDescent="0.3"/>
  <cols>
    <col min="1" max="1" width="4.44140625" style="9" customWidth="1"/>
    <col min="2" max="2" width="26.44140625" bestFit="1" customWidth="1"/>
    <col min="5" max="5" width="14.109375" customWidth="1"/>
    <col min="7" max="7" width="7.88671875" customWidth="1"/>
    <col min="8" max="8" width="17" customWidth="1"/>
  </cols>
  <sheetData>
    <row r="1" spans="1:8" ht="24.75" customHeight="1" x14ac:dyDescent="0.3">
      <c r="A1" s="31" t="s">
        <v>32</v>
      </c>
      <c r="B1" s="32"/>
      <c r="C1" s="32"/>
      <c r="D1" s="32"/>
      <c r="E1" s="32"/>
      <c r="F1" s="32"/>
      <c r="G1" s="32"/>
      <c r="H1" s="33"/>
    </row>
    <row r="2" spans="1:8" ht="21.75" customHeight="1" thickBot="1" x14ac:dyDescent="0.35">
      <c r="A2" s="20" t="s">
        <v>31</v>
      </c>
      <c r="B2" s="37" t="s">
        <v>11</v>
      </c>
      <c r="C2" s="37"/>
      <c r="D2" s="37"/>
      <c r="E2" s="7" t="s">
        <v>12</v>
      </c>
      <c r="F2" s="39" t="s">
        <v>13</v>
      </c>
      <c r="G2" s="39"/>
      <c r="H2" s="8" t="s">
        <v>14</v>
      </c>
    </row>
    <row r="3" spans="1:8" ht="15" thickTop="1" x14ac:dyDescent="0.3">
      <c r="A3" s="6">
        <v>1</v>
      </c>
      <c r="B3" s="38" t="s">
        <v>0</v>
      </c>
      <c r="C3" s="38"/>
      <c r="D3" s="38"/>
      <c r="E3" s="1">
        <v>255</v>
      </c>
      <c r="F3" s="40" t="s">
        <v>15</v>
      </c>
      <c r="G3" s="40"/>
      <c r="H3" s="2"/>
    </row>
    <row r="4" spans="1:8" x14ac:dyDescent="0.3">
      <c r="A4" s="15">
        <v>2</v>
      </c>
      <c r="B4" s="25" t="s">
        <v>1</v>
      </c>
      <c r="C4" s="25"/>
      <c r="D4" s="25"/>
      <c r="E4" s="3">
        <v>7</v>
      </c>
      <c r="F4" s="29" t="s">
        <v>16</v>
      </c>
      <c r="G4" s="29"/>
      <c r="H4" s="4"/>
    </row>
    <row r="5" spans="1:8" x14ac:dyDescent="0.3">
      <c r="A5" s="15">
        <v>3</v>
      </c>
      <c r="B5" s="25" t="s">
        <v>2</v>
      </c>
      <c r="C5" s="25"/>
      <c r="D5" s="25"/>
      <c r="E5" s="3">
        <v>2.5</v>
      </c>
      <c r="F5" s="29" t="s">
        <v>17</v>
      </c>
      <c r="G5" s="29"/>
      <c r="H5" s="4"/>
    </row>
    <row r="6" spans="1:8" x14ac:dyDescent="0.3">
      <c r="A6" s="15">
        <v>4</v>
      </c>
      <c r="B6" s="25" t="s">
        <v>3</v>
      </c>
      <c r="C6" s="25"/>
      <c r="D6" s="25"/>
      <c r="E6" s="3">
        <v>15</v>
      </c>
      <c r="F6" s="29" t="s">
        <v>18</v>
      </c>
      <c r="G6" s="29"/>
      <c r="H6" s="4"/>
    </row>
    <row r="7" spans="1:8" x14ac:dyDescent="0.3">
      <c r="A7" s="15">
        <v>5</v>
      </c>
      <c r="B7" s="25" t="s">
        <v>4</v>
      </c>
      <c r="C7" s="25"/>
      <c r="D7" s="25"/>
      <c r="E7" s="3">
        <v>25</v>
      </c>
      <c r="F7" s="29" t="s">
        <v>19</v>
      </c>
      <c r="G7" s="29"/>
      <c r="H7" s="4"/>
    </row>
    <row r="8" spans="1:8" x14ac:dyDescent="0.3">
      <c r="A8" s="15">
        <v>6</v>
      </c>
      <c r="B8" s="25" t="s">
        <v>5</v>
      </c>
      <c r="C8" s="25"/>
      <c r="D8" s="25"/>
      <c r="E8" s="3">
        <v>2</v>
      </c>
      <c r="F8" s="29" t="s">
        <v>20</v>
      </c>
      <c r="G8" s="29"/>
      <c r="H8" s="4"/>
    </row>
    <row r="9" spans="1:8" x14ac:dyDescent="0.3">
      <c r="A9" s="15">
        <v>7</v>
      </c>
      <c r="B9" s="25" t="s">
        <v>6</v>
      </c>
      <c r="C9" s="25"/>
      <c r="D9" s="25"/>
      <c r="E9" s="3">
        <v>1</v>
      </c>
      <c r="F9" s="29" t="s">
        <v>21</v>
      </c>
      <c r="G9" s="29"/>
      <c r="H9" s="4"/>
    </row>
    <row r="10" spans="1:8" x14ac:dyDescent="0.3">
      <c r="A10" s="15">
        <v>8</v>
      </c>
      <c r="B10" s="25" t="s">
        <v>7</v>
      </c>
      <c r="C10" s="25"/>
      <c r="D10" s="25"/>
      <c r="E10" s="3">
        <f>E3*E4</f>
        <v>1785</v>
      </c>
      <c r="F10" s="29" t="s">
        <v>16</v>
      </c>
      <c r="G10" s="29"/>
      <c r="H10" s="4"/>
    </row>
    <row r="11" spans="1:8" x14ac:dyDescent="0.3">
      <c r="A11" s="15">
        <v>9</v>
      </c>
      <c r="B11" s="25" t="s">
        <v>8</v>
      </c>
      <c r="C11" s="25"/>
      <c r="D11" s="25"/>
      <c r="E11" s="21">
        <f>POWER(1+E5/100,E6)*E10</f>
        <v>2585.212227199127</v>
      </c>
      <c r="F11" s="29" t="s">
        <v>16</v>
      </c>
      <c r="G11" s="29"/>
      <c r="H11" s="4"/>
    </row>
    <row r="12" spans="1:8" x14ac:dyDescent="0.3">
      <c r="A12" s="15">
        <v>10</v>
      </c>
      <c r="B12" s="25" t="s">
        <v>9</v>
      </c>
      <c r="C12" s="25"/>
      <c r="D12" s="25"/>
      <c r="E12" s="21">
        <f>E7*E11*1.05</f>
        <v>67861.820963977094</v>
      </c>
      <c r="F12" s="29" t="s">
        <v>22</v>
      </c>
      <c r="G12" s="29"/>
      <c r="H12" s="4"/>
    </row>
    <row r="13" spans="1:8" x14ac:dyDescent="0.3">
      <c r="A13" s="15">
        <v>11</v>
      </c>
      <c r="B13" s="25" t="s">
        <v>10</v>
      </c>
      <c r="C13" s="25"/>
      <c r="D13" s="25"/>
      <c r="E13" s="5">
        <f>E12/(8*3600)</f>
        <v>2.3563132279158712</v>
      </c>
      <c r="F13" s="29" t="s">
        <v>23</v>
      </c>
      <c r="G13" s="29"/>
      <c r="H13" s="4"/>
    </row>
    <row r="14" spans="1:8" ht="2.4" customHeight="1" x14ac:dyDescent="0.3">
      <c r="A14" s="15"/>
      <c r="B14" s="10"/>
      <c r="C14" s="10"/>
      <c r="D14" s="10"/>
      <c r="E14" s="10"/>
      <c r="F14" s="10"/>
      <c r="G14" s="10"/>
      <c r="H14" s="4"/>
    </row>
    <row r="15" spans="1:8" ht="18" customHeight="1" x14ac:dyDescent="0.3">
      <c r="A15" s="36">
        <v>12</v>
      </c>
      <c r="B15" s="26" t="s">
        <v>24</v>
      </c>
      <c r="C15" s="27" t="s">
        <v>25</v>
      </c>
      <c r="D15" s="27"/>
      <c r="E15" s="11" t="s">
        <v>27</v>
      </c>
      <c r="F15" s="27" t="s">
        <v>29</v>
      </c>
      <c r="G15" s="27"/>
      <c r="H15" s="16" t="s">
        <v>14</v>
      </c>
    </row>
    <row r="16" spans="1:8" ht="18.600000000000001" customHeight="1" x14ac:dyDescent="0.3">
      <c r="A16" s="36"/>
      <c r="B16" s="26"/>
      <c r="C16" s="27" t="s">
        <v>26</v>
      </c>
      <c r="D16" s="27"/>
      <c r="E16" s="11" t="s">
        <v>28</v>
      </c>
      <c r="F16" s="28" t="s">
        <v>23</v>
      </c>
      <c r="G16" s="28"/>
      <c r="H16" s="34" t="s">
        <v>30</v>
      </c>
    </row>
    <row r="17" spans="1:8" ht="15" thickBot="1" x14ac:dyDescent="0.35">
      <c r="A17" s="17">
        <v>13</v>
      </c>
      <c r="B17" s="18">
        <v>59</v>
      </c>
      <c r="C17" s="30">
        <f>E3</f>
        <v>255</v>
      </c>
      <c r="D17" s="30"/>
      <c r="E17" s="19">
        <f>E9*3600</f>
        <v>3600</v>
      </c>
      <c r="F17" s="24">
        <f>E12/B17/(2*3600)</f>
        <v>0.15975004935022857</v>
      </c>
      <c r="G17" s="24"/>
      <c r="H17" s="35"/>
    </row>
    <row r="18" spans="1:8" ht="1.2" customHeight="1" thickBot="1" x14ac:dyDescent="0.35">
      <c r="A18" s="12"/>
      <c r="B18" s="12"/>
      <c r="C18" s="22"/>
      <c r="D18" s="23"/>
      <c r="E18" s="13"/>
      <c r="F18" s="22"/>
      <c r="G18" s="23"/>
      <c r="H18" s="14"/>
    </row>
  </sheetData>
  <mergeCells count="36">
    <mergeCell ref="H16:H17"/>
    <mergeCell ref="A15:A16"/>
    <mergeCell ref="B2:D2"/>
    <mergeCell ref="B3:D3"/>
    <mergeCell ref="B4:D4"/>
    <mergeCell ref="B5:D5"/>
    <mergeCell ref="F2:G2"/>
    <mergeCell ref="F3:G3"/>
    <mergeCell ref="F4:G4"/>
    <mergeCell ref="F5:G5"/>
    <mergeCell ref="F10:G10"/>
    <mergeCell ref="F11:G11"/>
    <mergeCell ref="B10:D10"/>
    <mergeCell ref="B11:D11"/>
    <mergeCell ref="A1:H1"/>
    <mergeCell ref="F7:G7"/>
    <mergeCell ref="F8:G8"/>
    <mergeCell ref="F9:G9"/>
    <mergeCell ref="B6:D6"/>
    <mergeCell ref="B7:D7"/>
    <mergeCell ref="B8:D8"/>
    <mergeCell ref="B9:D9"/>
    <mergeCell ref="F6:G6"/>
    <mergeCell ref="C18:D18"/>
    <mergeCell ref="F17:G17"/>
    <mergeCell ref="F18:G18"/>
    <mergeCell ref="B12:D12"/>
    <mergeCell ref="B13:D13"/>
    <mergeCell ref="B15:B16"/>
    <mergeCell ref="C15:D15"/>
    <mergeCell ref="C16:D16"/>
    <mergeCell ref="F15:G15"/>
    <mergeCell ref="F16:G16"/>
    <mergeCell ref="F12:G12"/>
    <mergeCell ref="F13:G13"/>
    <mergeCell ref="C17:D17"/>
  </mergeCells>
  <pageMargins left="0.45" right="0.45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5F71BCB2099624F914A716D94489DF5" ma:contentTypeVersion="6" ma:contentTypeDescription="Create a new document." ma:contentTypeScope="" ma:versionID="3535905c4ecd0c12f4bcfb307dc183d2">
  <xsd:schema xmlns:xsd="http://www.w3.org/2001/XMLSchema" xmlns:xs="http://www.w3.org/2001/XMLSchema" xmlns:p="http://schemas.microsoft.com/office/2006/metadata/properties" xmlns:ns2="617afe37-8e00-40ea-b161-a4eaca2d36f0" xmlns:ns3="496d9623-a8fb-42be-866d-2336b4da91fb" targetNamespace="http://schemas.microsoft.com/office/2006/metadata/properties" ma:root="true" ma:fieldsID="651984c4713a348e36adebf4e9a29b12" ns2:_="" ns3:_="">
    <xsd:import namespace="617afe37-8e00-40ea-b161-a4eaca2d36f0"/>
    <xsd:import namespace="496d9623-a8fb-42be-866d-2336b4da91f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7afe37-8e00-40ea-b161-a4eaca2d36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6d9623-a8fb-42be-866d-2336b4da91f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016D555-7555-4D14-8F7D-8E7EA2687D6A}"/>
</file>

<file path=customXml/itemProps2.xml><?xml version="1.0" encoding="utf-8"?>
<ds:datastoreItem xmlns:ds="http://schemas.openxmlformats.org/officeDocument/2006/customXml" ds:itemID="{EDF19E1B-B265-444C-BDF5-E6B86ABB5CDB}"/>
</file>

<file path=customXml/itemProps3.xml><?xml version="1.0" encoding="utf-8"?>
<ds:datastoreItem xmlns:ds="http://schemas.openxmlformats.org/officeDocument/2006/customXml" ds:itemID="{87EADB75-71C2-4DFE-978F-4D27D1781BD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Basheer Ahmad</dc:creator>
  <cp:lastModifiedBy>Samiullah  Azizi</cp:lastModifiedBy>
  <cp:lastPrinted>2024-10-09T07:10:02Z</cp:lastPrinted>
  <dcterms:created xsi:type="dcterms:W3CDTF">2022-06-15T09:59:13Z</dcterms:created>
  <dcterms:modified xsi:type="dcterms:W3CDTF">2024-11-04T05:24:15Z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0x010100D5F71BCB2099624F914A716D94489DF5</vt:lpwstr>
  </property>
</Properties>
</file>