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tionaidglobal-my.sharepoint.com/personal/waseem_omar_actionaid_org/Documents/Desktop/Nangarhar Construction Materials/"/>
    </mc:Choice>
  </mc:AlternateContent>
  <xr:revisionPtr revIDLastSave="0" documentId="8_{E7E3351F-9AC3-4695-A059-20D932B09DC0}" xr6:coauthVersionLast="40" xr6:coauthVersionMax="40" xr10:uidLastSave="{00000000-0000-0000-0000-000000000000}"/>
  <bookViews>
    <workbookView xWindow="-110" yWindow="-110" windowWidth="19420" windowHeight="10300" xr2:uid="{34B5B908-6596-48A6-BBAC-8AFFD1E5499A}"/>
  </bookViews>
  <sheets>
    <sheet name="Micsellaneous-MRF" sheetId="6" r:id="rId1"/>
  </sheets>
  <definedNames>
    <definedName name="_xlnm.Print_Area" localSheetId="0">'Micsellaneous-MRF'!$A$1:$G$59</definedName>
    <definedName name="_xlnm.Print_Titles" localSheetId="0">'Micsellaneous-MRF'!$1:$4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6" l="1"/>
  <c r="G5" i="6"/>
  <c r="G43" i="6" s="1"/>
  <c r="G6" i="6"/>
  <c r="G7" i="6"/>
  <c r="G8" i="6"/>
  <c r="G9" i="6"/>
  <c r="G10" i="6"/>
  <c r="G11" i="6"/>
  <c r="G12" i="6"/>
  <c r="G13" i="6"/>
  <c r="G14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</calcChain>
</file>

<file path=xl/sharedStrings.xml><?xml version="1.0" encoding="utf-8"?>
<sst xmlns="http://schemas.openxmlformats.org/spreadsheetml/2006/main" count="94" uniqueCount="68">
  <si>
    <t>UOM</t>
  </si>
  <si>
    <t>S/No.</t>
  </si>
  <si>
    <t>QTY</t>
  </si>
  <si>
    <t>Total Amount in Words:</t>
  </si>
  <si>
    <t>Vendor details:</t>
  </si>
  <si>
    <t>Unit Price 
(AFN)</t>
  </si>
  <si>
    <t>Total Amount 
(AFN)</t>
  </si>
  <si>
    <t>Annexure A</t>
  </si>
  <si>
    <t>Item Descriptions</t>
  </si>
  <si>
    <t>m3</t>
  </si>
  <si>
    <t>m2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</si>
  <si>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</si>
  <si>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</si>
  <si>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</si>
  <si>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</si>
  <si>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</si>
  <si>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</si>
  <si>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</si>
  <si>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>Pcs</t>
  </si>
  <si>
    <t xml:space="preserve">Provision of Construction Material for Nangarhar Province, Afghanistan. </t>
  </si>
  <si>
    <t>Total Amount in Afghani - DDP Nangarhar Provinces (Inclusive of tax):</t>
  </si>
  <si>
    <t xml:space="preserve">Shinwari Gollae villageGabion Boxes.
Quantity: 75 units of 2 m x 1 m x 1 m.
Mesh Size: Maximum 8 cm x 10 cm.
Wire Mesh Rows:
2 m x 1 m x 1 m: 24 rows of wire mesh.
1 m x 1 m x 1 m: 12 rows of wire mesh.
Tensile Resistance: 38-50 kg/m².
Twisting Test: A 20 m length of wire must maintain its form when entwined on its axis and provid FAO required lab test result.
Linear Expansion: Maximum 12% over 30 cm of wire.
Wire Diameter:
Body: 3 mm.
Edge Selvedge: 4 mm.
Material Treatment: Must be anti-rusted or galvanized. should be aproved according to the instruction of field Engieer. </t>
  </si>
  <si>
    <t>Shinwari Gollae villageGabion Boxes.
Quantity: 40units of 1.5 m x 1 m x 1 m.
Mesh Size: Maximum 8 cm x 10 cm.
Wire Mesh Rows:
2 m x 1 m x 1 m: 24 rows of wire mesh.
1 m x 1 m x 1 m: 12 rows of wire mesh.
Tensile Resistance: 38-50 kg/m².
Twisting Test: A 20 m length of wire must maintain its form when entwined on its axis and provid FAO required lab test result.
Linear Expansion: Maximum 12% over 30 cm of wire.
Wire Diameter:
Body: 3 mm.
Edge Selvedge: 4 mm.
Material Treatment: Must be anti-rusted or galvanized and should be aproved according to the instruction of field Engieer.</t>
  </si>
  <si>
    <t>Shinwari Gollae villageGabion Boxes.
Quantity: 62units of 2 m x 0.6 m x 1 m.
Mesh Size: Maximum 8 cm x 10 cm.
Wire Mesh Rows:
2 m x 1 m x 1 m: 24 rows of wire mesh.
1 m x 1 m x 1 m: 12 rows of wire mesh.
Tensile Resistance: 38-50 kg/m².
Twisting Test: A 20 m length of wire must maintain its form when entwined on its axis and provid FAO required lab test result.
Linear Expansion: Maximum 12% over 30 cm of wire.
Wire Diameter:
Body: 3 mm.
Edge Selvedge: 4 mm.
Material Treatment: Must be anti-rusted or galvanized</t>
  </si>
  <si>
    <t>Shinwari Gollae villageGabion Boxes.
Quantity: 4 units of 1 m x 1 m x 1 m.
Mesh Size: Maximum 8 cm x 10 cm.
Wire Mesh Rows:
2 m x 1 m x 1 m: 24 rows of wire mesh.
1 m x 1 m x 1 m: 12 rows of wire mesh.
Tensile Resistance: 38-50 kg/m².
Twisting Test: A 20 m length of wire must maintain its form when entwined on its axix and provid FAO required lab test result.
Linear Expansion: Maximum 12% over 30 cm of wire.
Wire Diameter:
Body: 3 mm.
Edge Selvedge: 4 mm.
Material Treatment: Must be anti-rusted or galvanized should be aproved according to the instruction of field Engieer.</t>
  </si>
  <si>
    <t>Dar-e-Noor Kotgah and Momand dara Sagi village Gabion Boxes.
Quantity: 132 units of 2 m x 1 m x 1 m.
Mesh Size: Maximum 8 cm x 10 cm.
Wire Mesh Rows:
2 m x 1 m x 1 m: 24 rows of wire mesh.
1 m x 1 m x 1 m: 12 rows of wire mesh.
Tensile Resistance: 38-50 kg/m².
Twisting Test: A 20 m length of wire must maintain its form when entwined on its axis and provid FAO required lab test result.
Linear Expansion: Maximum 12% over 30 cm of wire.
Wire Diameter:
Body: 3 mm.
Edge Selvedge: 4 mm.
Material Treatment: Must be anti-rusted or galvanized</t>
  </si>
  <si>
    <t>Dar-e-Noor Kotgah and Momand dara Sagi village Gabion Boxes.
Quantity: 80 units of 1.5 m x 1 m x 1 m.
Mesh Size: Maximum 8 cm x 10 cm.
Wire Mesh Rows:
2 m x 1 m x 1 m: 24 rows of wire mesh.
1 m x 1 m x 1 m: 12 rows of wire mesh.
Tensile Resistance: 38-50 kg/m².
Twisting Test: A 20 m length of wire must maintain its form when entwined on its axis and provid FAO required lab test result.
Linear Expansion: Maximum 12% over 30 cm of wire.
Wire Diameter:
Body: 3 mm.
Edge Selvedge: 4 mm.
Material Treatment: Must be anti-rusted or galvanized and should be aproved according to the instruction of field Engieer.</t>
  </si>
  <si>
    <t>Dar-e-Noor Kotgah and Momand dara Sagi village Gabion Boxes.
Quantity: 124 units of 2 m x 0.6 m x 1 m.
Mesh Size: Maximum 8 cm x 10 cm.
Wire Mesh Rows:
2 m x 1 m x 1 m: 24 rows of wire mesh.
1 m x 1 m x 1 m: 12 rows of wire mesh.
Tensile Resistance: 38-50 kg/m².
Twisting Test: A 20 m length of wire must maintain its form when entwined on its axis and provid FAO required lab test result.
Linear Expansion: Maximum 12% over 30 cm of wire.
Wire Diameter:
Body: 3 mm.
Edge Selvedge: 4 mm.
Material Treatment: Must be anti-rusted or galvanized</t>
  </si>
  <si>
    <t>Dar-e-Noor Kotgah and Momand dara Sagi village Gabion Boxes.
Quantity: 8 units of 1 m x 1 m x 1 m.
Mesh Size: Maximum 8 cm x 10 cm.
Wire Mesh Rows:
2 m x 1 m x 1 m: 24 rows of wire mesh.
1 m x 1 m x 1 m: 12 rows of wire mesh.
Tensile Resistance: 38-50 kg/m².
Twisting Test: A 20 m length of wire must maintain its form when entwined on its axis and provid FAO required lab test result.
Linear Expansion: Maximum 12% over 30 cm of wire.
Wire Diameter:
Body: 3 mm.
Edge Selvedge: 4 mm.
Material Treatment: Must be anti-rusted or galvanized and should be aproved according to the instruction of field Engieer.</t>
  </si>
  <si>
    <t>Wire 3mm Good quality that  ensures optimal tensile strength and durability.</t>
  </si>
  <si>
    <t>Geotextile. The geotextile must be non-woven, with a minimum weight of 150 g/m², providing effective filtration and drainage. It should be UV resistant and durable, ensuring long-term performance in soil separation and erosion control applications should be aprove instruction of Field Engieer.</t>
  </si>
  <si>
    <t>(Crash) Gravel :Crush will be clean ,with four side crushed, 
 and have  proper angle as per sample selected from site, size (((4.75mm-9.5mm), (9.5mm-19mm), (19mm-25mm)))  according to Engineer instruction</t>
  </si>
  <si>
    <t>Cement :fresh ’ Cements will be prior which should approve all the require test, The Cement  Must be  fresh according to Engineer instruction and provid FAO required lab test result.</t>
  </si>
  <si>
    <t>Steel bars Including Cutting &amp; Steel Fixing :( different size of steel bar as shown in Drawings of Structures  from 8mm-20mm  dia ) , Kabul polad and  Khan Steel will be the prior Sample  and steel test will be done by supplier according to Engineer instruction and provid FAO required lab test result.</t>
  </si>
  <si>
    <t>Wire 1mm for steel Bending: according to Engineer instruction</t>
  </si>
  <si>
    <t>Shuttering of Structures :All the Shuttering tools including (wooden timbers, wooden pole, scaffolding will be in good quality thickness of wooden  timber will be ( 2-2.5)cm      Note: The skill   labours for shuttering   is  include in this unit pricethe community will prepared   the  unskill Labours</t>
  </si>
  <si>
    <t>Metal Fram top of stone masonry PCC (0.6x0.15x2)m,according to Engineer instruction.</t>
  </si>
  <si>
    <t>Skilled Labor for Stone masonery Rcc work for Gabion work.</t>
  </si>
  <si>
    <t>Stone Sign board(60x40x2.5)Cm</t>
  </si>
  <si>
    <t>Good Quality Shovel with handle fixed  (90gr)</t>
  </si>
  <si>
    <t>Good Quality Pickaxe with handle medium siz.</t>
  </si>
  <si>
    <t>Wheel barrow (Cover Container with four side welded  best quality ,Well Iron, tire Japanese  Handle Container Pipe)</t>
  </si>
  <si>
    <t xml:space="preserve">Hammer for stone (1200 paw)(Martol)  with handle Fixed </t>
  </si>
  <si>
    <t xml:space="preserve">Spud bar 1m long (8 kg)(Jabal) good Quality </t>
  </si>
  <si>
    <t>Buckete (satal)  and 4mm Wire Cutting Scissors and pincer good Quality.</t>
  </si>
  <si>
    <t xml:space="preserve">Mortar basin(Tatki) for Construction work Good Quality </t>
  </si>
  <si>
    <t xml:space="preserve">String (best quality) for Construction work Good Quality </t>
  </si>
  <si>
    <t xml:space="preserve">Measuring tape 5m Good Quality  </t>
  </si>
  <si>
    <t>Measuring  tape 50m with good Quality ( plastic )</t>
  </si>
  <si>
    <t xml:space="preserve">Head Cap for Labour (KD) Good Quality </t>
  </si>
  <si>
    <t xml:space="preserve">Shoves for Labour Mozee Large Size  good Quality </t>
  </si>
  <si>
    <t xml:space="preserve">Jacket for Labour( Construction vest ) Orange color with Good Quality   </t>
  </si>
  <si>
    <t xml:space="preserve">Safety Gloves 300 model Good Quality </t>
  </si>
  <si>
    <t xml:space="preserve">Warnnig Taps 100ml Good Quality </t>
  </si>
  <si>
    <t>First Aid Kit (complete with the bellow drugs. (1.Cotton small size 100gm 2 roll, 2. Health plast  5 pcs, 3.Alcohal Pads 200 pcs, 4. Bandage  5 cm 12 roll, 5 Bandag 10 cm 12 roll, 6. Pyodin 450 ml hybat company 1 bottle, 7. Finger mediplast sterile plaster 100 pcs/1 box, 8. Scissor 1 pc, 9. Health Gauzes  1 box, 10. Tablet NSAIDs 2 packets, 11.Tablet Paracetamol 5 packets, 12. Flagyl 5 packets, 13. Tablet Piriton 3 packets, 14.Capsule Esomeprazole 3 packets , 15. Tablet Bruffen 5 packets, 16. Medium size metal first aid box (340*230*245)mm, 17. Tournequet 1 pc. ) as per ESS officer instruction.</t>
  </si>
  <si>
    <t xml:space="preserve">Safety Glasses  for laborse USA Good Quality </t>
  </si>
  <si>
    <t>Ton</t>
  </si>
  <si>
    <t>kg</t>
  </si>
  <si>
    <t>M2</t>
  </si>
  <si>
    <t>md</t>
  </si>
  <si>
    <t>m</t>
  </si>
  <si>
    <t>PCs</t>
  </si>
  <si>
    <t>Pair</t>
  </si>
  <si>
    <t>Kits</t>
  </si>
  <si>
    <t>Sand  :Sand will be clean  and washed as per sample selected from site Size(0.6mm-4.75mm), according to Engineer instruction.</t>
  </si>
  <si>
    <t>Trip</t>
  </si>
  <si>
    <t>Stone including transportation mountain crushed stone with proper angles will be measured in structures the supplier must keep the point.</t>
  </si>
  <si>
    <t>Collected Gabion and loose boulder stone transportation 12 site of our project.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</si>
</sst>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44">
    <xf numFmtId="0" fontId="0" fillId="0" borderId="0" xfId="0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43" fontId="5" fillId="2" borderId="0" xfId="4" applyFont="1" applyFill="1" applyAlignment="1" applyProtection="1">
      <alignment vertical="center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43" fontId="5" fillId="2" borderId="1" xfId="4" applyFont="1" applyFill="1" applyBorder="1" applyAlignment="1" applyProtection="1">
      <alignment horizontal="center" vertical="center" wrapText="1"/>
      <protection locked="0"/>
    </xf>
    <xf numFmtId="43" fontId="5" fillId="2" borderId="1" xfId="4" applyFont="1" applyFill="1" applyBorder="1" applyAlignment="1" applyProtection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 applyProtection="1">
      <alignment vertical="center"/>
      <protection locked="0"/>
    </xf>
    <xf numFmtId="0" fontId="4" fillId="2" borderId="3" xfId="0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/>
    <xf numFmtId="43" fontId="5" fillId="2" borderId="0" xfId="4" applyFont="1" applyFill="1" applyAlignment="1" applyProtection="1">
      <alignment vertical="center" wrapText="1"/>
      <protection locked="0"/>
    </xf>
    <xf numFmtId="43" fontId="5" fillId="2" borderId="0" xfId="0" applyNumberFormat="1" applyFont="1" applyFill="1" applyAlignment="1">
      <alignment vertical="center" wrapText="1"/>
    </xf>
    <xf numFmtId="0" fontId="5" fillId="2" borderId="0" xfId="0" applyFont="1" applyFill="1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wrapText="1"/>
    </xf>
    <xf numFmtId="43" fontId="5" fillId="2" borderId="0" xfId="4" applyFont="1" applyFill="1" applyProtection="1">
      <protection locked="0"/>
    </xf>
    <xf numFmtId="43" fontId="5" fillId="2" borderId="1" xfId="4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4" fillId="2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 wrapText="1"/>
    </xf>
    <xf numFmtId="0" fontId="6" fillId="2" borderId="6" xfId="1" applyFont="1" applyFill="1" applyBorder="1" applyAlignment="1">
      <alignment horizontal="center" vertical="center" wrapText="1"/>
    </xf>
    <xf numFmtId="43" fontId="4" fillId="2" borderId="6" xfId="4" applyFont="1" applyFill="1" applyBorder="1" applyAlignment="1">
      <alignment horizontal="center" vertical="center" wrapText="1"/>
    </xf>
    <xf numFmtId="43" fontId="4" fillId="2" borderId="6" xfId="4" applyFont="1" applyFill="1" applyBorder="1" applyAlignment="1" applyProtection="1">
      <alignment vertical="center" wrapText="1"/>
      <protection locked="0"/>
    </xf>
    <xf numFmtId="43" fontId="4" fillId="2" borderId="6" xfId="4" applyFont="1" applyFill="1" applyBorder="1" applyAlignment="1" applyProtection="1">
      <alignment vertical="center"/>
    </xf>
    <xf numFmtId="0" fontId="5" fillId="3" borderId="0" xfId="0" applyFont="1" applyFill="1" applyAlignment="1">
      <alignment horizontal="center" vertical="center"/>
    </xf>
    <xf numFmtId="4" fontId="5" fillId="3" borderId="0" xfId="0" applyNumberFormat="1" applyFont="1" applyFill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5">
    <cellStyle name="Comma" xfId="4" builtinId="3"/>
    <cellStyle name="Normal" xfId="0" builtinId="0"/>
    <cellStyle name="Normal 2 4 2" xfId="2" xr:uid="{0F1CE595-1397-44FC-BD20-3972606971B6}"/>
    <cellStyle name="Normal 2 5" xfId="3" xr:uid="{0B0D8933-A988-4290-A894-C8591EAD2D1B}"/>
    <cellStyle name="Normal 3" xfId="1" xr:uid="{4B5A55C5-D3DE-4511-A42E-E1B7FAFBDC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2887</xdr:rowOff>
    </xdr:from>
    <xdr:to>
      <xdr:col>1</xdr:col>
      <xdr:colOff>2314090</xdr:colOff>
      <xdr:row>1</xdr:row>
      <xdr:rowOff>1923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44C1DC-02CA-22A1-ECC6-C015F348E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87"/>
          <a:ext cx="2975067" cy="6234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4E03-9EF8-4A19-81FB-4A3F6C178C89}">
  <dimension ref="A1:H59"/>
  <sheetViews>
    <sheetView tabSelected="1" view="pageBreakPreview" zoomScale="70" zoomScaleNormal="70" zoomScaleSheetLayoutView="70" zoomScalePageLayoutView="25" workbookViewId="0">
      <selection activeCell="B5" sqref="B5:C5"/>
    </sheetView>
  </sheetViews>
  <sheetFormatPr defaultColWidth="35.26953125" defaultRowHeight="20.5" x14ac:dyDescent="0.35"/>
  <cols>
    <col min="1" max="1" width="9.453125" style="1" customWidth="1"/>
    <col min="2" max="2" width="66.1796875" style="1" customWidth="1"/>
    <col min="3" max="3" width="60.453125" style="2" customWidth="1"/>
    <col min="4" max="4" width="18.453125" style="1" customWidth="1"/>
    <col min="5" max="5" width="18.81640625" style="1" customWidth="1"/>
    <col min="6" max="6" width="14.81640625" style="3" customWidth="1"/>
    <col min="7" max="7" width="19.7265625" style="1" customWidth="1"/>
    <col min="8" max="16384" width="35.26953125" style="1"/>
  </cols>
  <sheetData>
    <row r="1" spans="1:8" ht="49" customHeight="1" x14ac:dyDescent="0.35"/>
    <row r="2" spans="1:8" x14ac:dyDescent="0.35">
      <c r="A2" s="40" t="s">
        <v>19</v>
      </c>
      <c r="B2" s="40"/>
      <c r="C2" s="40"/>
      <c r="D2" s="40"/>
    </row>
    <row r="3" spans="1:8" x14ac:dyDescent="0.45">
      <c r="A3" s="39" t="s">
        <v>7</v>
      </c>
      <c r="B3" s="39"/>
      <c r="C3" s="39"/>
    </row>
    <row r="4" spans="1:8" s="14" customFormat="1" ht="52" customHeight="1" x14ac:dyDescent="0.35">
      <c r="A4" s="4" t="s">
        <v>1</v>
      </c>
      <c r="B4" s="41" t="s">
        <v>8</v>
      </c>
      <c r="C4" s="41"/>
      <c r="D4" s="4" t="s">
        <v>0</v>
      </c>
      <c r="E4" s="4" t="s">
        <v>2</v>
      </c>
      <c r="F4" s="5" t="s">
        <v>5</v>
      </c>
      <c r="G4" s="4" t="s">
        <v>6</v>
      </c>
    </row>
    <row r="5" spans="1:8" s="14" customFormat="1" ht="345" customHeight="1" x14ac:dyDescent="0.35">
      <c r="A5" s="6">
        <v>1</v>
      </c>
      <c r="B5" s="35" t="s">
        <v>21</v>
      </c>
      <c r="C5" s="35"/>
      <c r="D5" s="6" t="s">
        <v>56</v>
      </c>
      <c r="E5" s="23">
        <v>1.58</v>
      </c>
      <c r="F5" s="7"/>
      <c r="G5" s="8">
        <f>F5*E5</f>
        <v>0</v>
      </c>
    </row>
    <row r="6" spans="1:8" s="14" customFormat="1" ht="336" customHeight="1" x14ac:dyDescent="0.35">
      <c r="A6" s="6">
        <v>2</v>
      </c>
      <c r="B6" s="35" t="s">
        <v>22</v>
      </c>
      <c r="C6" s="35"/>
      <c r="D6" s="6" t="s">
        <v>56</v>
      </c>
      <c r="E6" s="23">
        <v>0.6</v>
      </c>
      <c r="F6" s="7"/>
      <c r="G6" s="8">
        <f t="shared" ref="G6:G42" si="0">F6*E6</f>
        <v>0</v>
      </c>
    </row>
    <row r="7" spans="1:8" s="14" customFormat="1" ht="316" customHeight="1" x14ac:dyDescent="0.35">
      <c r="A7" s="6">
        <v>3</v>
      </c>
      <c r="B7" s="35" t="s">
        <v>23</v>
      </c>
      <c r="C7" s="35"/>
      <c r="D7" s="6" t="s">
        <v>56</v>
      </c>
      <c r="E7" s="23">
        <v>0.87</v>
      </c>
      <c r="F7" s="7"/>
      <c r="G7" s="8">
        <f t="shared" si="0"/>
        <v>0</v>
      </c>
    </row>
    <row r="8" spans="1:8" s="14" customFormat="1" ht="338.5" customHeight="1" x14ac:dyDescent="0.35">
      <c r="A8" s="6">
        <v>4</v>
      </c>
      <c r="B8" s="35" t="s">
        <v>24</v>
      </c>
      <c r="C8" s="35"/>
      <c r="D8" s="6" t="s">
        <v>56</v>
      </c>
      <c r="E8" s="23">
        <v>0.05</v>
      </c>
      <c r="F8" s="7"/>
      <c r="G8" s="8">
        <f t="shared" si="0"/>
        <v>0</v>
      </c>
    </row>
    <row r="9" spans="1:8" s="14" customFormat="1" ht="319" customHeight="1" x14ac:dyDescent="0.35">
      <c r="A9" s="6">
        <v>5</v>
      </c>
      <c r="B9" s="35" t="s">
        <v>25</v>
      </c>
      <c r="C9" s="35"/>
      <c r="D9" s="6" t="s">
        <v>56</v>
      </c>
      <c r="E9" s="23">
        <v>2.77</v>
      </c>
      <c r="F9" s="7"/>
      <c r="G9" s="8">
        <f t="shared" si="0"/>
        <v>0</v>
      </c>
    </row>
    <row r="10" spans="1:8" s="14" customFormat="1" ht="341.15" customHeight="1" x14ac:dyDescent="0.35">
      <c r="A10" s="6">
        <v>6</v>
      </c>
      <c r="B10" s="35" t="s">
        <v>26</v>
      </c>
      <c r="C10" s="35"/>
      <c r="D10" s="25" t="s">
        <v>56</v>
      </c>
      <c r="E10" s="23">
        <v>1.2</v>
      </c>
      <c r="F10" s="7"/>
      <c r="G10" s="8">
        <f t="shared" si="0"/>
        <v>0</v>
      </c>
    </row>
    <row r="11" spans="1:8" s="14" customFormat="1" ht="316.5" customHeight="1" x14ac:dyDescent="0.35">
      <c r="A11" s="6">
        <v>7</v>
      </c>
      <c r="B11" s="36" t="s">
        <v>27</v>
      </c>
      <c r="C11" s="36"/>
      <c r="D11" s="25" t="s">
        <v>56</v>
      </c>
      <c r="E11" s="23">
        <v>1.74</v>
      </c>
      <c r="F11" s="7"/>
      <c r="G11" s="8">
        <f t="shared" si="0"/>
        <v>0</v>
      </c>
    </row>
    <row r="12" spans="1:8" s="14" customFormat="1" ht="344.5" customHeight="1" x14ac:dyDescent="0.35">
      <c r="A12" s="6">
        <v>8</v>
      </c>
      <c r="B12" s="36" t="s">
        <v>28</v>
      </c>
      <c r="C12" s="36"/>
      <c r="D12" s="25" t="s">
        <v>56</v>
      </c>
      <c r="E12" s="23">
        <v>0.1</v>
      </c>
      <c r="F12" s="7"/>
      <c r="G12" s="8">
        <f t="shared" si="0"/>
        <v>0</v>
      </c>
    </row>
    <row r="13" spans="1:8" s="14" customFormat="1" ht="44.15" customHeight="1" x14ac:dyDescent="0.35">
      <c r="A13" s="6">
        <v>9</v>
      </c>
      <c r="B13" s="36" t="s">
        <v>29</v>
      </c>
      <c r="C13" s="36"/>
      <c r="D13" s="25" t="s">
        <v>57</v>
      </c>
      <c r="E13" s="23">
        <v>801.5</v>
      </c>
      <c r="F13" s="7"/>
      <c r="G13" s="8">
        <f t="shared" si="0"/>
        <v>0</v>
      </c>
    </row>
    <row r="14" spans="1:8" s="14" customFormat="1" ht="62.15" customHeight="1" x14ac:dyDescent="0.35">
      <c r="A14" s="6">
        <v>10</v>
      </c>
      <c r="B14" s="36" t="s">
        <v>30</v>
      </c>
      <c r="C14" s="36"/>
      <c r="D14" s="24" t="s">
        <v>58</v>
      </c>
      <c r="E14" s="23">
        <v>1234.5</v>
      </c>
      <c r="F14" s="7"/>
      <c r="G14" s="8">
        <f t="shared" si="0"/>
        <v>0</v>
      </c>
    </row>
    <row r="15" spans="1:8" s="14" customFormat="1" ht="62.15" customHeight="1" x14ac:dyDescent="0.35">
      <c r="A15" s="6">
        <v>11</v>
      </c>
      <c r="B15" s="42" t="s">
        <v>66</v>
      </c>
      <c r="C15" s="43"/>
      <c r="D15" s="24" t="s">
        <v>9</v>
      </c>
      <c r="E15" s="23">
        <v>276</v>
      </c>
      <c r="F15" s="7"/>
      <c r="G15" s="8">
        <f t="shared" si="0"/>
        <v>0</v>
      </c>
      <c r="H15" s="14">
        <v>6376</v>
      </c>
    </row>
    <row r="16" spans="1:8" s="33" customFormat="1" ht="66.75" customHeight="1" x14ac:dyDescent="0.35">
      <c r="A16" s="6">
        <v>12</v>
      </c>
      <c r="B16" s="37" t="s">
        <v>67</v>
      </c>
      <c r="C16" s="38"/>
      <c r="D16" s="24" t="s">
        <v>65</v>
      </c>
      <c r="E16" s="23">
        <v>2000</v>
      </c>
      <c r="F16" s="7"/>
      <c r="G16" s="8">
        <f t="shared" si="0"/>
        <v>0</v>
      </c>
      <c r="H16" s="34"/>
    </row>
    <row r="17" spans="1:7" s="14" customFormat="1" ht="45" customHeight="1" x14ac:dyDescent="0.35">
      <c r="A17" s="6">
        <v>13</v>
      </c>
      <c r="B17" s="36" t="s">
        <v>64</v>
      </c>
      <c r="C17" s="36"/>
      <c r="D17" s="24" t="s">
        <v>9</v>
      </c>
      <c r="E17" s="23">
        <v>96.02</v>
      </c>
      <c r="F17" s="7"/>
      <c r="G17" s="8">
        <f t="shared" si="0"/>
        <v>0</v>
      </c>
    </row>
    <row r="18" spans="1:7" s="14" customFormat="1" ht="70.5" customHeight="1" x14ac:dyDescent="0.35">
      <c r="A18" s="6">
        <v>14</v>
      </c>
      <c r="B18" s="36" t="s">
        <v>31</v>
      </c>
      <c r="C18" s="36"/>
      <c r="D18" s="24" t="s">
        <v>9</v>
      </c>
      <c r="E18" s="23">
        <v>42.83</v>
      </c>
      <c r="F18" s="7"/>
      <c r="G18" s="8">
        <f t="shared" si="0"/>
        <v>0</v>
      </c>
    </row>
    <row r="19" spans="1:7" s="14" customFormat="1" ht="55" customHeight="1" x14ac:dyDescent="0.35">
      <c r="A19" s="6">
        <v>15</v>
      </c>
      <c r="B19" s="36" t="s">
        <v>32</v>
      </c>
      <c r="C19" s="36"/>
      <c r="D19" s="24" t="s">
        <v>57</v>
      </c>
      <c r="E19" s="23">
        <v>35261.85</v>
      </c>
      <c r="F19" s="7"/>
      <c r="G19" s="8">
        <f t="shared" si="0"/>
        <v>0</v>
      </c>
    </row>
    <row r="20" spans="1:7" s="14" customFormat="1" ht="70" customHeight="1" x14ac:dyDescent="0.35">
      <c r="A20" s="6">
        <v>16</v>
      </c>
      <c r="B20" s="36" t="s">
        <v>33</v>
      </c>
      <c r="C20" s="36"/>
      <c r="D20" s="24" t="s">
        <v>57</v>
      </c>
      <c r="E20" s="23">
        <v>1646.9</v>
      </c>
      <c r="F20" s="7"/>
      <c r="G20" s="8">
        <f t="shared" si="0"/>
        <v>0</v>
      </c>
    </row>
    <row r="21" spans="1:7" s="14" customFormat="1" ht="37" customHeight="1" x14ac:dyDescent="0.35">
      <c r="A21" s="6">
        <v>17</v>
      </c>
      <c r="B21" s="36" t="s">
        <v>34</v>
      </c>
      <c r="C21" s="36"/>
      <c r="D21" s="24" t="s">
        <v>57</v>
      </c>
      <c r="E21" s="23">
        <v>11.52</v>
      </c>
      <c r="F21" s="7"/>
      <c r="G21" s="8">
        <f t="shared" si="0"/>
        <v>0</v>
      </c>
    </row>
    <row r="22" spans="1:7" s="14" customFormat="1" ht="76" customHeight="1" x14ac:dyDescent="0.35">
      <c r="A22" s="6">
        <v>18</v>
      </c>
      <c r="B22" s="36" t="s">
        <v>35</v>
      </c>
      <c r="C22" s="36"/>
      <c r="D22" s="24" t="s">
        <v>10</v>
      </c>
      <c r="E22" s="23">
        <v>32</v>
      </c>
      <c r="F22" s="7"/>
      <c r="G22" s="8">
        <f t="shared" si="0"/>
        <v>0</v>
      </c>
    </row>
    <row r="23" spans="1:7" s="14" customFormat="1" ht="47.15" customHeight="1" x14ac:dyDescent="0.35">
      <c r="A23" s="6">
        <v>19</v>
      </c>
      <c r="B23" s="36" t="s">
        <v>36</v>
      </c>
      <c r="C23" s="36"/>
      <c r="D23" s="25" t="s">
        <v>10</v>
      </c>
      <c r="E23" s="23">
        <v>8.2100000000000009</v>
      </c>
      <c r="F23" s="7"/>
      <c r="G23" s="8">
        <f t="shared" si="0"/>
        <v>0</v>
      </c>
    </row>
    <row r="24" spans="1:7" s="14" customFormat="1" ht="50.15" customHeight="1" x14ac:dyDescent="0.35">
      <c r="A24" s="6">
        <v>20</v>
      </c>
      <c r="B24" s="36" t="s">
        <v>37</v>
      </c>
      <c r="C24" s="36"/>
      <c r="D24" s="25" t="s">
        <v>59</v>
      </c>
      <c r="E24" s="23">
        <v>154</v>
      </c>
      <c r="F24" s="7"/>
      <c r="G24" s="8">
        <f t="shared" si="0"/>
        <v>0</v>
      </c>
    </row>
    <row r="25" spans="1:7" s="14" customFormat="1" ht="48" customHeight="1" x14ac:dyDescent="0.35">
      <c r="A25" s="6">
        <v>21</v>
      </c>
      <c r="B25" s="36" t="s">
        <v>38</v>
      </c>
      <c r="C25" s="36"/>
      <c r="D25" s="25" t="s">
        <v>18</v>
      </c>
      <c r="E25" s="23">
        <v>9</v>
      </c>
      <c r="F25" s="7"/>
      <c r="G25" s="8">
        <f t="shared" si="0"/>
        <v>0</v>
      </c>
    </row>
    <row r="26" spans="1:7" s="14" customFormat="1" ht="45" customHeight="1" x14ac:dyDescent="0.35">
      <c r="A26" s="6">
        <v>22</v>
      </c>
      <c r="B26" s="35" t="s">
        <v>39</v>
      </c>
      <c r="C26" s="35"/>
      <c r="D26" s="25" t="s">
        <v>18</v>
      </c>
      <c r="E26" s="23">
        <v>63</v>
      </c>
      <c r="F26" s="7"/>
      <c r="G26" s="8">
        <f t="shared" si="0"/>
        <v>0</v>
      </c>
    </row>
    <row r="27" spans="1:7" s="14" customFormat="1" ht="44.15" customHeight="1" x14ac:dyDescent="0.35">
      <c r="A27" s="6">
        <v>23</v>
      </c>
      <c r="B27" s="35" t="s">
        <v>40</v>
      </c>
      <c r="C27" s="35"/>
      <c r="D27" s="25" t="s">
        <v>18</v>
      </c>
      <c r="E27" s="23">
        <v>24</v>
      </c>
      <c r="F27" s="7"/>
      <c r="G27" s="8">
        <f t="shared" si="0"/>
        <v>0</v>
      </c>
    </row>
    <row r="28" spans="1:7" s="14" customFormat="1" ht="48.65" customHeight="1" x14ac:dyDescent="0.35">
      <c r="A28" s="6">
        <v>24</v>
      </c>
      <c r="B28" s="35" t="s">
        <v>41</v>
      </c>
      <c r="C28" s="35"/>
      <c r="D28" s="25" t="s">
        <v>18</v>
      </c>
      <c r="E28" s="23">
        <v>21</v>
      </c>
      <c r="F28" s="7"/>
      <c r="G28" s="8">
        <f t="shared" si="0"/>
        <v>0</v>
      </c>
    </row>
    <row r="29" spans="1:7" s="14" customFormat="1" ht="39" customHeight="1" x14ac:dyDescent="0.35">
      <c r="A29" s="6">
        <v>25</v>
      </c>
      <c r="B29" s="35" t="s">
        <v>42</v>
      </c>
      <c r="C29" s="35"/>
      <c r="D29" s="26" t="s">
        <v>18</v>
      </c>
      <c r="E29" s="23">
        <v>12</v>
      </c>
      <c r="F29" s="7"/>
      <c r="G29" s="8">
        <f t="shared" si="0"/>
        <v>0</v>
      </c>
    </row>
    <row r="30" spans="1:7" s="14" customFormat="1" ht="43" customHeight="1" x14ac:dyDescent="0.35">
      <c r="A30" s="6">
        <v>26</v>
      </c>
      <c r="B30" s="35" t="s">
        <v>43</v>
      </c>
      <c r="C30" s="35"/>
      <c r="D30" s="26" t="s">
        <v>18</v>
      </c>
      <c r="E30" s="23">
        <v>18</v>
      </c>
      <c r="F30" s="7"/>
      <c r="G30" s="8">
        <f t="shared" si="0"/>
        <v>0</v>
      </c>
    </row>
    <row r="31" spans="1:7" s="14" customFormat="1" ht="43.5" customHeight="1" x14ac:dyDescent="0.35">
      <c r="A31" s="6">
        <v>27</v>
      </c>
      <c r="B31" s="35" t="s">
        <v>44</v>
      </c>
      <c r="C31" s="35"/>
      <c r="D31" s="25" t="s">
        <v>18</v>
      </c>
      <c r="E31" s="23">
        <v>12</v>
      </c>
      <c r="F31" s="7"/>
      <c r="G31" s="8">
        <f t="shared" si="0"/>
        <v>0</v>
      </c>
    </row>
    <row r="32" spans="1:7" s="14" customFormat="1" ht="38.15" customHeight="1" x14ac:dyDescent="0.35">
      <c r="A32" s="6">
        <v>28</v>
      </c>
      <c r="B32" s="35" t="s">
        <v>45</v>
      </c>
      <c r="C32" s="35"/>
      <c r="D32" s="26" t="s">
        <v>18</v>
      </c>
      <c r="E32" s="23">
        <v>18</v>
      </c>
      <c r="F32" s="7"/>
      <c r="G32" s="8">
        <f t="shared" si="0"/>
        <v>0</v>
      </c>
    </row>
    <row r="33" spans="1:7" s="14" customFormat="1" ht="39" customHeight="1" x14ac:dyDescent="0.35">
      <c r="A33" s="6">
        <v>29</v>
      </c>
      <c r="B33" s="35" t="s">
        <v>46</v>
      </c>
      <c r="C33" s="35"/>
      <c r="D33" s="24" t="s">
        <v>60</v>
      </c>
      <c r="E33" s="23">
        <v>12</v>
      </c>
      <c r="F33" s="7"/>
      <c r="G33" s="8">
        <f t="shared" si="0"/>
        <v>0</v>
      </c>
    </row>
    <row r="34" spans="1:7" s="14" customFormat="1" ht="39" customHeight="1" x14ac:dyDescent="0.35">
      <c r="A34" s="6">
        <v>30</v>
      </c>
      <c r="B34" s="35" t="s">
        <v>47</v>
      </c>
      <c r="C34" s="35"/>
      <c r="D34" s="24" t="s">
        <v>61</v>
      </c>
      <c r="E34" s="23">
        <v>96</v>
      </c>
      <c r="F34" s="7"/>
      <c r="G34" s="8">
        <f t="shared" si="0"/>
        <v>0</v>
      </c>
    </row>
    <row r="35" spans="1:7" s="14" customFormat="1" ht="39" customHeight="1" x14ac:dyDescent="0.35">
      <c r="A35" s="6">
        <v>31</v>
      </c>
      <c r="B35" s="35" t="s">
        <v>48</v>
      </c>
      <c r="C35" s="35"/>
      <c r="D35" s="24" t="s">
        <v>61</v>
      </c>
      <c r="E35" s="23">
        <v>60</v>
      </c>
      <c r="F35" s="7"/>
      <c r="G35" s="8">
        <f t="shared" si="0"/>
        <v>0</v>
      </c>
    </row>
    <row r="36" spans="1:7" s="14" customFormat="1" ht="39" customHeight="1" x14ac:dyDescent="0.35">
      <c r="A36" s="6">
        <v>32</v>
      </c>
      <c r="B36" s="35" t="s">
        <v>49</v>
      </c>
      <c r="C36" s="35"/>
      <c r="D36" s="24" t="s">
        <v>61</v>
      </c>
      <c r="E36" s="23">
        <v>540</v>
      </c>
      <c r="F36" s="7"/>
      <c r="G36" s="8">
        <f t="shared" si="0"/>
        <v>0</v>
      </c>
    </row>
    <row r="37" spans="1:7" s="14" customFormat="1" ht="39" customHeight="1" x14ac:dyDescent="0.35">
      <c r="A37" s="6">
        <v>33</v>
      </c>
      <c r="B37" s="35" t="s">
        <v>50</v>
      </c>
      <c r="C37" s="35"/>
      <c r="D37" s="24" t="s">
        <v>62</v>
      </c>
      <c r="E37" s="23">
        <v>549</v>
      </c>
      <c r="F37" s="7"/>
      <c r="G37" s="8">
        <f t="shared" si="0"/>
        <v>0</v>
      </c>
    </row>
    <row r="38" spans="1:7" s="14" customFormat="1" ht="39" customHeight="1" x14ac:dyDescent="0.35">
      <c r="A38" s="6">
        <v>34</v>
      </c>
      <c r="B38" s="35" t="s">
        <v>51</v>
      </c>
      <c r="C38" s="35"/>
      <c r="D38" s="24" t="s">
        <v>61</v>
      </c>
      <c r="E38" s="23">
        <v>549</v>
      </c>
      <c r="F38" s="7"/>
      <c r="G38" s="8">
        <f t="shared" si="0"/>
        <v>0</v>
      </c>
    </row>
    <row r="39" spans="1:7" s="14" customFormat="1" ht="39" customHeight="1" x14ac:dyDescent="0.35">
      <c r="A39" s="6">
        <v>35</v>
      </c>
      <c r="B39" s="35" t="s">
        <v>52</v>
      </c>
      <c r="C39" s="35"/>
      <c r="D39" s="24" t="s">
        <v>62</v>
      </c>
      <c r="E39" s="23">
        <v>2400</v>
      </c>
      <c r="F39" s="7"/>
      <c r="G39" s="8">
        <f t="shared" si="0"/>
        <v>0</v>
      </c>
    </row>
    <row r="40" spans="1:7" s="14" customFormat="1" ht="39" customHeight="1" x14ac:dyDescent="0.35">
      <c r="A40" s="6">
        <v>36</v>
      </c>
      <c r="B40" s="35" t="s">
        <v>53</v>
      </c>
      <c r="C40" s="35"/>
      <c r="D40" s="24" t="s">
        <v>18</v>
      </c>
      <c r="E40" s="23">
        <v>27</v>
      </c>
      <c r="F40" s="7"/>
      <c r="G40" s="8">
        <f t="shared" si="0"/>
        <v>0</v>
      </c>
    </row>
    <row r="41" spans="1:7" s="14" customFormat="1" ht="138.65" customHeight="1" x14ac:dyDescent="0.35">
      <c r="A41" s="6">
        <v>37</v>
      </c>
      <c r="B41" s="35" t="s">
        <v>54</v>
      </c>
      <c r="C41" s="35"/>
      <c r="D41" s="26" t="s">
        <v>63</v>
      </c>
      <c r="E41" s="23">
        <v>12</v>
      </c>
      <c r="F41" s="7"/>
      <c r="G41" s="8">
        <f t="shared" si="0"/>
        <v>0</v>
      </c>
    </row>
    <row r="42" spans="1:7" s="14" customFormat="1" ht="39" customHeight="1" x14ac:dyDescent="0.35">
      <c r="A42" s="6">
        <v>38</v>
      </c>
      <c r="B42" s="35" t="s">
        <v>55</v>
      </c>
      <c r="C42" s="35"/>
      <c r="D42" s="24" t="s">
        <v>18</v>
      </c>
      <c r="E42" s="23">
        <v>195</v>
      </c>
      <c r="F42" s="7"/>
      <c r="G42" s="8">
        <f t="shared" si="0"/>
        <v>0</v>
      </c>
    </row>
    <row r="43" spans="1:7" s="15" customFormat="1" ht="29.15" customHeight="1" x14ac:dyDescent="0.4">
      <c r="A43" s="27" t="s">
        <v>20</v>
      </c>
      <c r="B43" s="27"/>
      <c r="C43" s="28"/>
      <c r="D43" s="29"/>
      <c r="E43" s="30"/>
      <c r="F43" s="31"/>
      <c r="G43" s="32">
        <f>SUM(G5:G42)</f>
        <v>0</v>
      </c>
    </row>
    <row r="44" spans="1:7" s="15" customFormat="1" ht="29.15" customHeight="1" x14ac:dyDescent="0.4">
      <c r="A44" s="9" t="s">
        <v>3</v>
      </c>
      <c r="B44" s="10"/>
      <c r="C44" s="11"/>
      <c r="D44" s="10"/>
      <c r="E44" s="10"/>
      <c r="F44" s="12"/>
      <c r="G44" s="13"/>
    </row>
    <row r="45" spans="1:7" s="18" customFormat="1" ht="9" customHeight="1" x14ac:dyDescent="0.45">
      <c r="A45" s="2"/>
      <c r="B45" s="2"/>
      <c r="C45" s="2"/>
      <c r="D45" s="2"/>
      <c r="E45" s="2"/>
      <c r="F45" s="16"/>
      <c r="G45" s="17"/>
    </row>
    <row r="46" spans="1:7" s="18" customFormat="1" x14ac:dyDescent="0.45">
      <c r="A46" s="19" t="s">
        <v>4</v>
      </c>
      <c r="B46" s="19"/>
      <c r="C46" s="20"/>
      <c r="D46" s="2"/>
      <c r="E46" s="2"/>
      <c r="F46" s="16"/>
      <c r="G46" s="17"/>
    </row>
    <row r="47" spans="1:7" s="18" customFormat="1" x14ac:dyDescent="0.45">
      <c r="A47" s="2"/>
      <c r="B47" s="1" t="s">
        <v>11</v>
      </c>
      <c r="C47" s="2"/>
      <c r="D47" s="2"/>
      <c r="E47" s="2"/>
      <c r="F47" s="16"/>
      <c r="G47" s="17"/>
    </row>
    <row r="48" spans="1:7" s="18" customFormat="1" x14ac:dyDescent="0.45">
      <c r="B48" s="1"/>
      <c r="C48" s="21"/>
      <c r="F48" s="22"/>
    </row>
    <row r="49" spans="1:7" s="18" customFormat="1" x14ac:dyDescent="0.45">
      <c r="A49" s="2"/>
      <c r="B49" s="1" t="s">
        <v>12</v>
      </c>
      <c r="C49" s="2"/>
      <c r="D49" s="2"/>
      <c r="E49" s="2"/>
      <c r="F49" s="16"/>
      <c r="G49" s="17"/>
    </row>
    <row r="50" spans="1:7" s="18" customFormat="1" x14ac:dyDescent="0.45">
      <c r="B50" s="1"/>
      <c r="C50" s="21"/>
      <c r="F50" s="22"/>
    </row>
    <row r="51" spans="1:7" s="18" customFormat="1" x14ac:dyDescent="0.45">
      <c r="A51" s="2"/>
      <c r="B51" s="1" t="s">
        <v>13</v>
      </c>
      <c r="C51" s="2"/>
      <c r="D51" s="2"/>
      <c r="E51" s="2"/>
      <c r="F51" s="16"/>
      <c r="G51" s="17"/>
    </row>
    <row r="52" spans="1:7" s="18" customFormat="1" x14ac:dyDescent="0.45">
      <c r="B52" s="1"/>
      <c r="C52" s="21"/>
      <c r="F52" s="22"/>
    </row>
    <row r="53" spans="1:7" s="18" customFormat="1" x14ac:dyDescent="0.45">
      <c r="A53" s="2"/>
      <c r="B53" s="1" t="s">
        <v>14</v>
      </c>
      <c r="C53" s="2"/>
      <c r="D53" s="2"/>
      <c r="E53" s="2"/>
      <c r="F53" s="16"/>
      <c r="G53" s="17"/>
    </row>
    <row r="54" spans="1:7" s="18" customFormat="1" x14ac:dyDescent="0.45">
      <c r="B54" s="1"/>
      <c r="C54" s="21"/>
      <c r="F54" s="22"/>
    </row>
    <row r="55" spans="1:7" s="18" customFormat="1" x14ac:dyDescent="0.45">
      <c r="A55" s="2"/>
      <c r="B55" s="1" t="s">
        <v>15</v>
      </c>
      <c r="C55" s="2"/>
      <c r="D55" s="2"/>
      <c r="E55" s="2"/>
      <c r="F55" s="16"/>
      <c r="G55" s="17"/>
    </row>
    <row r="56" spans="1:7" s="18" customFormat="1" x14ac:dyDescent="0.45">
      <c r="B56" s="1"/>
      <c r="C56" s="21"/>
      <c r="F56" s="22"/>
    </row>
    <row r="57" spans="1:7" s="18" customFormat="1" x14ac:dyDescent="0.45">
      <c r="A57" s="2"/>
      <c r="B57" s="1" t="s">
        <v>16</v>
      </c>
      <c r="C57" s="2"/>
      <c r="D57" s="2"/>
      <c r="E57" s="2"/>
      <c r="F57" s="16"/>
      <c r="G57" s="17"/>
    </row>
    <row r="58" spans="1:7" s="18" customFormat="1" x14ac:dyDescent="0.45">
      <c r="B58" s="1"/>
      <c r="C58" s="21"/>
      <c r="F58" s="22"/>
    </row>
    <row r="59" spans="1:7" s="18" customFormat="1" x14ac:dyDescent="0.45">
      <c r="A59" s="2"/>
      <c r="B59" s="1" t="s">
        <v>17</v>
      </c>
      <c r="C59" s="2"/>
      <c r="D59" s="2"/>
      <c r="E59" s="2"/>
      <c r="F59" s="16"/>
      <c r="G59" s="17"/>
    </row>
  </sheetData>
  <sheetProtection algorithmName="SHA-512" hashValue="JrXbLR2MVIfwgtrOWcjeK55fO25duaB7lvE654AhsOzxZn/YHIZ168Q872qMY01dLOq4C+yfFXeWnMzySDIH1A==" saltValue="RX4KhmkBOYbYAE4JeZ8waw==" spinCount="100000" sheet="1" objects="1" scenarios="1"/>
  <mergeCells count="41">
    <mergeCell ref="B14:C14"/>
    <mergeCell ref="B16:C16"/>
    <mergeCell ref="B17:C17"/>
    <mergeCell ref="A3:C3"/>
    <mergeCell ref="A2:D2"/>
    <mergeCell ref="B4:C4"/>
    <mergeCell ref="B10:C10"/>
    <mergeCell ref="B11:C11"/>
    <mergeCell ref="B15:C15"/>
    <mergeCell ref="B29:C29"/>
    <mergeCell ref="B30:C30"/>
    <mergeCell ref="B23:C23"/>
    <mergeCell ref="B24:C24"/>
    <mergeCell ref="B5:C5"/>
    <mergeCell ref="B6:C6"/>
    <mergeCell ref="B7:C7"/>
    <mergeCell ref="B8:C8"/>
    <mergeCell ref="B9:C9"/>
    <mergeCell ref="B18:C18"/>
    <mergeCell ref="B19:C19"/>
    <mergeCell ref="B20:C20"/>
    <mergeCell ref="B21:C21"/>
    <mergeCell ref="B22:C22"/>
    <mergeCell ref="B12:C12"/>
    <mergeCell ref="B13:C13"/>
    <mergeCell ref="B41:C41"/>
    <mergeCell ref="B42:C42"/>
    <mergeCell ref="B25:C25"/>
    <mergeCell ref="B36:C36"/>
    <mergeCell ref="B37:C37"/>
    <mergeCell ref="B38:C38"/>
    <mergeCell ref="B39:C39"/>
    <mergeCell ref="B40:C40"/>
    <mergeCell ref="B31:C31"/>
    <mergeCell ref="B32:C32"/>
    <mergeCell ref="B33:C33"/>
    <mergeCell ref="B34:C34"/>
    <mergeCell ref="B35:C35"/>
    <mergeCell ref="B26:C26"/>
    <mergeCell ref="B27:C27"/>
    <mergeCell ref="B28:C28"/>
  </mergeCells>
  <phoneticPr fontId="3" type="noConversion"/>
  <pageMargins left="0.7" right="0.7" top="0.75" bottom="0.75" header="0.3" footer="0.3"/>
  <pageSetup paperSize="9" scale="42" orientation="portrait" r:id="rId1"/>
  <headerFooter>
    <oddFooter>&amp;C&amp;"Times New Roman,Regular"&amp;14Page &amp;P of &amp;N</oddFooter>
  </headerFooter>
  <customProperties>
    <customPr name="QAA_DRILLPATH_NODE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5C92D28F40FD4995744E09B44C04FD" ma:contentTypeVersion="15" ma:contentTypeDescription="Create a new document." ma:contentTypeScope="" ma:versionID="39b34b9b202027fb4990ba5e151331af">
  <xsd:schema xmlns:xsd="http://www.w3.org/2001/XMLSchema" xmlns:xs="http://www.w3.org/2001/XMLSchema" xmlns:p="http://schemas.microsoft.com/office/2006/metadata/properties" xmlns:ns3="36af80bf-7d77-439b-a794-209d3741bb5b" xmlns:ns4="e32750e6-7a15-45ac-aea2-117b80174cfe" targetNamespace="http://schemas.microsoft.com/office/2006/metadata/properties" ma:root="true" ma:fieldsID="0d4dac3be5dde43254c93913e3432220" ns3:_="" ns4:_="">
    <xsd:import namespace="36af80bf-7d77-439b-a794-209d3741bb5b"/>
    <xsd:import namespace="e32750e6-7a15-45ac-aea2-117b80174cf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f80bf-7d77-439b-a794-209d3741bb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750e6-7a15-45ac-aea2-117b80174cf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6af80bf-7d77-439b-a794-209d3741bb5b" xsi:nil="true"/>
  </documentManagement>
</p:properties>
</file>

<file path=customXml/itemProps1.xml><?xml version="1.0" encoding="utf-8"?>
<ds:datastoreItem xmlns:ds="http://schemas.openxmlformats.org/officeDocument/2006/customXml" ds:itemID="{B4DB555A-8108-452C-BA65-818B473F5A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af80bf-7d77-439b-a794-209d3741bb5b"/>
    <ds:schemaRef ds:uri="e32750e6-7a15-45ac-aea2-117b80174c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6875EA-65BC-46B9-8838-C53C74A1B8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BCCE7A-A3E5-4C3D-BE6A-A4B1ABD34C10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6af80bf-7d77-439b-a794-209d3741bb5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32750e6-7a15-45ac-aea2-117b80174cf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Micsellaneous-MRF</vt:lpstr>
      <vt:lpstr>'Micsellaneous-MRF'!Print_Area</vt:lpstr>
      <vt:lpstr>'Micsellaneous-MRF'!Print_Titles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Waseem Omar</cp:lastModifiedBy>
  <cp:lastPrinted>2024-11-13T08:31:08Z</cp:lastPrinted>
  <dcterms:created xsi:type="dcterms:W3CDTF">2020-10-11T08:54:13Z</dcterms:created>
  <dcterms:modified xsi:type="dcterms:W3CDTF">2024-11-13T08:43:33Z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0x0101007C5C92D28F40FD4995744E09B44C04FD</vt:lpwstr>
  </property>
</Properties>
</file>