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mc:AlternateContent xmlns:mc="http://schemas.openxmlformats.org/markup-compatibility/2006">
    <mc:Choice Requires="x15">
      <x15ac:absPath xmlns:x15ac="http://schemas.microsoft.com/office/spreadsheetml/2010/11/ac" url="https://iomint-my.sharepoint.com/personal/mmohammadi1_iom_int/Documents/1.Procurement/LTA/02. LTA New/Update File/Final for Announcement/"/>
    </mc:Choice>
  </mc:AlternateContent>
  <xr:revisionPtr revIDLastSave="393" documentId="13_ncr:1_{3E407594-119C-4A96-9305-17AD96154C8E}" xr6:coauthVersionLast="47" xr6:coauthVersionMax="47" xr10:uidLastSave="{CD9665A5-5B9A-474C-96F0-86C893FAB679}"/>
  <bookViews>
    <workbookView xWindow="-120" yWindow="-120" windowWidth="38640" windowHeight="21120" xr2:uid="{00000000-000D-0000-FFFF-FFFF00000000}"/>
  </bookViews>
  <sheets>
    <sheet name="Price Schedule" sheetId="2" r:id="rId1"/>
    <sheet name="Family Module " sheetId="3" r:id="rId2"/>
    <sheet name="Emergency Shelter Module" sheetId="4" r:id="rId3"/>
    <sheet name="Winter Clothing Modules" sheetId="9" r:id="rId4"/>
    <sheet name="Hygien and MHM Kits " sheetId="10" r:id="rId5"/>
  </sheets>
  <definedNames>
    <definedName name="_xlnm.Print_Area" localSheetId="2">'Emergency Shelter Module'!$A$1:$H$38</definedName>
    <definedName name="_xlnm.Print_Area" localSheetId="1">'Family Module '!$A$1:$J$30</definedName>
    <definedName name="_xlnm.Print_Area" localSheetId="4">'Hygien and MHM Kits '!$A$1:$L$34</definedName>
    <definedName name="_xlnm.Print_Area" localSheetId="0">'Price Schedule'!$A$1:$F$12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2" l="1"/>
  <c r="K22" i="10" l="1"/>
  <c r="K23" i="10"/>
  <c r="K24" i="10"/>
  <c r="K25" i="10"/>
  <c r="K26" i="10"/>
  <c r="K27" i="10"/>
  <c r="K28" i="10"/>
  <c r="K29" i="10"/>
  <c r="K30" i="10"/>
  <c r="K33" i="10" s="1"/>
  <c r="K31" i="10"/>
  <c r="K32" i="10"/>
  <c r="K21" i="10"/>
  <c r="K4" i="10"/>
  <c r="K5" i="10"/>
  <c r="K6" i="10"/>
  <c r="K7" i="10"/>
  <c r="K8" i="10"/>
  <c r="K9" i="10"/>
  <c r="K10" i="10"/>
  <c r="K11" i="10"/>
  <c r="K12" i="10"/>
  <c r="K13" i="10"/>
  <c r="K14" i="10"/>
  <c r="K15" i="10"/>
  <c r="K16" i="10"/>
  <c r="K17" i="10"/>
  <c r="K3" i="10"/>
  <c r="G5" i="9"/>
  <c r="G6" i="9"/>
  <c r="G7" i="9"/>
  <c r="G8" i="9"/>
  <c r="G9" i="9"/>
  <c r="G10" i="9"/>
  <c r="G11" i="9"/>
  <c r="G12" i="9"/>
  <c r="G13" i="9"/>
  <c r="G14" i="9"/>
  <c r="G4" i="9"/>
  <c r="K18" i="10" l="1"/>
  <c r="K34" i="10" s="1"/>
  <c r="D8" i="2" s="1"/>
  <c r="G15" i="9"/>
  <c r="G16" i="4"/>
  <c r="G4" i="4"/>
  <c r="G5" i="4"/>
  <c r="G6" i="4"/>
  <c r="G7" i="4"/>
  <c r="G8" i="4"/>
  <c r="G9" i="4"/>
  <c r="G10" i="4"/>
  <c r="G11" i="4"/>
  <c r="G12" i="4"/>
  <c r="G13" i="4"/>
  <c r="G14" i="4"/>
  <c r="G15" i="4"/>
  <c r="G3" i="4"/>
  <c r="H22" i="3"/>
  <c r="H23" i="3"/>
  <c r="H24" i="3"/>
  <c r="H25" i="3"/>
  <c r="H26" i="3"/>
  <c r="H27" i="3"/>
  <c r="H21" i="3"/>
  <c r="H5" i="3"/>
  <c r="H6" i="3"/>
  <c r="H7" i="3"/>
  <c r="H8" i="3"/>
  <c r="H9" i="3"/>
  <c r="H10" i="3"/>
  <c r="H11" i="3"/>
  <c r="H12" i="3"/>
  <c r="H13" i="3"/>
  <c r="H14" i="3"/>
  <c r="H15" i="3"/>
  <c r="H16" i="3"/>
  <c r="H17" i="3"/>
  <c r="H18" i="3"/>
  <c r="H4" i="3"/>
  <c r="E8" i="2" l="1"/>
  <c r="D7" i="2"/>
  <c r="E7" i="2" s="1"/>
  <c r="E9" i="2" s="1"/>
  <c r="G17" i="4"/>
  <c r="H28" i="3"/>
  <c r="H19" i="3"/>
  <c r="D6" i="2" l="1"/>
  <c r="E6" i="2" s="1"/>
  <c r="H29" i="3"/>
  <c r="E5" i="2" l="1"/>
</calcChain>
</file>

<file path=xl/sharedStrings.xml><?xml version="1.0" encoding="utf-8"?>
<sst xmlns="http://schemas.openxmlformats.org/spreadsheetml/2006/main" count="277" uniqueCount="180">
  <si>
    <t>Price Schedule</t>
  </si>
  <si>
    <t>No</t>
  </si>
  <si>
    <t xml:space="preserve">Description </t>
  </si>
  <si>
    <t xml:space="preserve">Required Quntity </t>
  </si>
  <si>
    <t xml:space="preserve">Unit Price </t>
  </si>
  <si>
    <t xml:space="preserve">Total Price </t>
  </si>
  <si>
    <t xml:space="preserve">Remarks </t>
  </si>
  <si>
    <t xml:space="preserve">Family Module </t>
  </si>
  <si>
    <t xml:space="preserve">Emergency Shelter Module </t>
  </si>
  <si>
    <t>Winter Clothing Modules</t>
  </si>
  <si>
    <t>Grand Total</t>
  </si>
  <si>
    <t>Essential Items</t>
  </si>
  <si>
    <t>S.NO</t>
  </si>
  <si>
    <t>Items</t>
  </si>
  <si>
    <t>Specifications</t>
  </si>
  <si>
    <t>Unit</t>
  </si>
  <si>
    <t>Pieces</t>
  </si>
  <si>
    <t>total Price</t>
  </si>
  <si>
    <t>Cooking pot</t>
  </si>
  <si>
    <t>Aluminum non-stick cookware, with two handles, 6 liters, Diameter 26.2 cm. Height: 5.8 cm. 2.1 mm</t>
  </si>
  <si>
    <t>each</t>
  </si>
  <si>
    <t xml:space="preserve">Pressure Cooker </t>
  </si>
  <si>
    <t>liter, Net Weight 4Kg+ including lid, handle and rubber, Thick- ness 1mm</t>
  </si>
  <si>
    <t>Tea Pot/Kettle</t>
  </si>
  <si>
    <t xml:space="preserve">
Capacity:3 litre, Aluminum, 1.45 mm, Weight:830g - 840g</t>
  </si>
  <si>
    <t>Kitchen Knife</t>
  </si>
  <si>
    <t>Stainless steel, medium size, 0.74 mm, strong enough for all sort of kitchen use with cover</t>
  </si>
  <si>
    <t>Serving spoon</t>
  </si>
  <si>
    <t>Stainless steel, large size deep spoon, with strong steel handle.
38 cm, 0.12 kg, 0.87 mm</t>
  </si>
  <si>
    <t>Stainless Steel Mugs</t>
  </si>
  <si>
    <t>For drinking water, Stainless steel, 65 - 75 gr, 300ml</t>
  </si>
  <si>
    <t>Plates</t>
  </si>
  <si>
    <t>stainless steel, medium size, round, 22-24 cm, 140-150 gr</t>
  </si>
  <si>
    <t>Table size spoon</t>
  </si>
  <si>
    <t>stainless steel, table size, 20-30 gr. 21.54 cm, 1.01 mm</t>
  </si>
  <si>
    <t xml:space="preserve">Plastic food cover (plastic box for keeping food) </t>
  </si>
  <si>
    <t>Plastic box with two handles and two side opening lid: 35cm x 30cm x 24cm (+/-5%) deep: 900 - 1,000gr</t>
  </si>
  <si>
    <t>Steel Bowl</t>
  </si>
  <si>
    <t>Size 25cm Diameter, weight 160g-170g, material: stainless steel</t>
  </si>
  <si>
    <t>Hand Soap Bar</t>
  </si>
  <si>
    <t>Multipurpose regular Soap Bars, Weight per bar should be 125 gr (+) with minimum 2 years expiry date, suitable for bathing and hand washing</t>
  </si>
  <si>
    <t>Laundry Soap</t>
  </si>
  <si>
    <t>Ordinary Soap, Weight per bar 200 (+-) gr, Laundry soap shall be free from objectionable odour</t>
  </si>
  <si>
    <t>Gas Cylinder with an attached Stove</t>
  </si>
  <si>
    <t>5 kg capacity, 4 Kg empty cylinder, with robust single burner
4.77 kg without burner, burner=0.35 kg, 41 cmx 19 cm diam- eter</t>
  </si>
  <si>
    <t>Type 1 - Locally Procured</t>
  </si>
  <si>
    <t>Plastic outdoor Rug (Chetai)</t>
  </si>
  <si>
    <t>size 9*12 FT, Virgin Polypropylene plastic made, three fold, rectangular</t>
  </si>
  <si>
    <t>Metallic/Stainless Bucket</t>
  </si>
  <si>
    <t>Metallic/Stainless steel bucket, Durable handle, Thickness 0.5mm, Weight 800-900(g) Diameter 28 (cm) Height 24.5 (cm), Approx. 10 +- Liter</t>
  </si>
  <si>
    <t xml:space="preserve">Total price for Essential Items </t>
  </si>
  <si>
    <t>Supplementary Items</t>
  </si>
  <si>
    <t xml:space="preserve">Towel </t>
  </si>
  <si>
    <t>Cotton 100%, dark color, size 40cmx75cm, Minimum Weight:200g, All hems are overlocked</t>
  </si>
  <si>
    <t>pcs</t>
  </si>
  <si>
    <t>Jerry can</t>
  </si>
  <si>
    <t>Semi-Collapsible Jerry Can made of food grade LDPE and should not contain toxic elements, 10 liter capacity (+)</t>
  </si>
  <si>
    <t>Plastic soap dish (soap case)/Soap Box</t>
  </si>
  <si>
    <t>Plastic with covering cap, shape rectangular (for 250gm soap, must be able to close)</t>
  </si>
  <si>
    <t xml:space="preserve">Type 2 </t>
  </si>
  <si>
    <t>Stiff Yard Broom</t>
  </si>
  <si>
    <t>Synthetic filled domestic Yard Broom with stiff polypropylene bristles making it suitable for wet and dry rough surfaces. Filled with Black and White 0.76mm polypropylene, trimmed at 89mm. Ideal for sweeping paths and patios. Dimensions: 267mm x 76mm</t>
  </si>
  <si>
    <t xml:space="preserve">Tava Pan (Bread Cooking Pot) </t>
  </si>
  <si>
    <t>37 Cm length, made of aluminum with two handle, weight 700 Gm
+-. 38 cm dia</t>
  </si>
  <si>
    <t xml:space="preserve">NFI Checklist </t>
  </si>
  <si>
    <t>A-4 size 120 GSM Paper color printing on both side</t>
  </si>
  <si>
    <t>Packing Bag</t>
  </si>
  <si>
    <t>Terylene or nylon material with handles strongly stitched and one zip that are strongly stitched at both ends, size that accommodate all the above items, adjusting kits contents. With Kits name, donor and IOM log on both sides 46 cm x 67 cm x 44 cm</t>
  </si>
  <si>
    <t xml:space="preserve">Total price for Supplementary Items </t>
  </si>
  <si>
    <t xml:space="preserve">Grant Total for Family Modules </t>
  </si>
  <si>
    <t>Emergency Shelter Self-Construction Repair Kit</t>
  </si>
  <si>
    <t>Quantity</t>
  </si>
  <si>
    <t xml:space="preserve">Tarpaulin </t>
  </si>
  <si>
    <t>4m x 6m (24 sq.m +/- 2%) IOM logo on one Side &amp; USAID on other Side, (GSM ~190) 4.57 kg plastic</t>
  </si>
  <si>
    <t>PVC  foil</t>
  </si>
  <si>
    <t>4mx6m, 250 microns. 2.5 Kg As per IOM sample</t>
  </si>
  <si>
    <t>Woven Materials (Rope)</t>
  </si>
  <si>
    <t>Polypropylene; 8mm diameter; Twisted 3-strand minimum; Synthetic material, no recycled fibres. UV stabilized, abrasion resistant, rot and water resistant; Black colour; Tensile strength for 8mm: 1040 kg (limit of use 350kg)</t>
  </si>
  <si>
    <t>30 meter</t>
  </si>
  <si>
    <t>Shovel (without handle)</t>
  </si>
  <si>
    <t>Shovel weight between 840-850 gr, Size in large two sides 23.5 x 31 cm +/- 5 %, Iron made, the handle should be dry, hard and rounded 155cm wooden withoutcracks , circumference wooden handle
no less 13 +/- 5 %, cm in narrow side</t>
  </si>
  <si>
    <t>Hammer</t>
  </si>
  <si>
    <t>Hammer with plastic handle (hummer which are usable for shutter- ing) with nail removing part. Iron Wight 480-500 grs only iron, and plastic handle 27-28 Cm</t>
  </si>
  <si>
    <t>Nails</t>
  </si>
  <si>
    <t>3 different size Nails sizes: 3, 4 and 5 inches
5 0.27 kg
4 0.35 kg
3 0.37 kg</t>
  </si>
  <si>
    <t>Kg</t>
  </si>
  <si>
    <t xml:space="preserve">Pick AXE (Without handle) </t>
  </si>
  <si>
    <t>Long handled, 1.5 kg head, 50 cm pic axe and 85 cm handle size, 1.5 kg only pic axe and 0.5 kg handle weight</t>
  </si>
  <si>
    <t>Pliers, with wire cutters</t>
  </si>
  <si>
    <t>Metal cutter with proper fixing length 6cm, and metal handle cover by superplastic, 21L x 6W Centimeters, Color Silver and Weight 200 Grams</t>
  </si>
  <si>
    <t>Thick work gloves</t>
  </si>
  <si>
    <t>Accidents and occupational hazards. metallic materials, para-aramid, high-modulus polyethylene materials, and high-density structure material, the supplier should provide the sample before supply to technical committee approval ; large size, pair</t>
  </si>
  <si>
    <t xml:space="preserve">Hand‐held Saw </t>
  </si>
  <si>
    <t>Hand held saw with iron blade of 1mm thickness and 60 cm length</t>
  </si>
  <si>
    <t>Plastering Trowel</t>
  </si>
  <si>
    <r>
      <t xml:space="preserve">Plastering trowel with plastic handle plastering trowel: the blade and tang are welded to form a solid, well constructed trowel taper ground blade offers flexibility and overall balance comfortable plastic
handle. size 28x11 cm
</t>
    </r>
    <r>
      <rPr>
        <b/>
        <sz val="14"/>
        <color theme="1"/>
        <rFont val="Arial"/>
        <family val="2"/>
      </rPr>
      <t>Features:</t>
    </r>
    <r>
      <rPr>
        <sz val="14"/>
        <color theme="1"/>
        <rFont val="Arial"/>
        <family val="2"/>
      </rPr>
      <t xml:space="preserve">
•	Used by masons for levelling, spreading, or shaping substances such ss cement, plaster, or mortar, as well as for breaking bricks to shape
them or smoothing a mould</t>
    </r>
  </si>
  <si>
    <t>Water Level Tool</t>
  </si>
  <si>
    <t>Precision aluminum alloy water level indicator digital scale horizontal length measurement capability spirit bubble level too, Stanley FatMax spirite Level- 24 - should be 50cm length</t>
  </si>
  <si>
    <t>Terylene or nylon material with handles strongly stitched and one zip that are strongly stitched at both ends, size that accommodate all the above items</t>
  </si>
  <si>
    <t>NFI Checklist</t>
  </si>
  <si>
    <t>A-4 size 120 GSM Paper, Color print on both side</t>
  </si>
  <si>
    <t>Total Price for ESM</t>
  </si>
  <si>
    <t>Standard Specification for Plastic Tarpaulins Type 2 - Procured Internationally</t>
  </si>
  <si>
    <r>
      <t>Weight:</t>
    </r>
    <r>
      <rPr>
        <sz val="10"/>
        <color rgb="FF000000"/>
        <rFont val="Arial"/>
        <family val="2"/>
      </rPr>
      <t xml:space="preserve"> 200 g/m2 ± 5% (ISO 3801). Add 10% for reinforcement. Lighter versions that meet the material performance specifications below might also be considered.</t>
    </r>
  </si>
  <si>
    <r>
      <t>Size:</t>
    </r>
    <r>
      <rPr>
        <sz val="10"/>
        <color rgb="FF000000"/>
        <rFont val="Arial"/>
        <family val="2"/>
      </rPr>
      <t xml:space="preserve"> 4m x 6m</t>
    </r>
  </si>
  <si>
    <t>Core material: woven fabric High-Density Polyethylene (HDPE). Black color, as this provides privacy, reduces heating under the sheeting due to the sun and is the cheapest way to reduce UV degradation.</t>
  </si>
  <si>
    <r>
      <t>Lamination material:</t>
    </r>
    <r>
      <rPr>
        <sz val="10"/>
        <color rgb="FF000000"/>
        <rFont val="Arial"/>
        <family val="2"/>
      </rPr>
      <t xml:space="preserve"> Low-Density Polyethylene (LDPE). This should be white in color on at least one side since white reflects heat better in hot climates.</t>
    </r>
  </si>
  <si>
    <r>
      <t>Reinforcement:</t>
    </r>
    <r>
      <rPr>
        <sz val="10"/>
        <color rgb="FF000000"/>
        <rFont val="Arial"/>
        <family val="2"/>
      </rPr>
      <t xml:space="preserve"> eyelets (sheets only) or reinforcement bands (rolls and sheets).</t>
    </r>
  </si>
  <si>
    <t>• Option 1: eyelets (on edges), one strong aluminum eyelet every 1.00 m ± 5% on edges. Sealed on all sides (or 2 sides heat sealed and two sides double stitched), with nylon or HDPE ropes in hem.</t>
  </si>
  <si>
    <t>• Option 2: reinforcement bands, 6 grey bands of 7.5 cm width made from black woven HDPE laminated on both sides.</t>
  </si>
  <si>
    <r>
      <t>Tensile strength:</t>
    </r>
    <r>
      <rPr>
        <sz val="10"/>
        <color rgb="FF000000"/>
        <rFont val="Arial"/>
        <family val="2"/>
      </rPr>
      <t xml:space="preserve"> outside of reinforcement bands, minimum 500 N (ISO 1421) or minimum 600 N (BS 2576 50 mm grab test, US equivalent test</t>
    </r>
  </si>
  <si>
    <t>ASTM D751). For reinforced tarpaulin only: inside of reinforcement bands, Minimum 700 N (ISO1421).</t>
  </si>
  <si>
    <t>Tear strength outside of reinforcement bands: minimum 100 N (under ISO 1421 or BS 4303 wing tear).</t>
  </si>
  <si>
    <r>
      <t>Bursting strength:</t>
    </r>
    <r>
      <rPr>
        <sz val="10"/>
        <color rgb="FF000000"/>
        <rFont val="Arial"/>
        <family val="2"/>
      </rPr>
      <t xml:space="preserve"> not necessarily specified, 200 N/cm2 (BS 4768).</t>
    </r>
  </si>
  <si>
    <t>Welding: maximum 1 welding along the middle. (This means that sheets or rolls are made from two panels). Minimum 80% of the original tarpaulin strength in the weft.</t>
  </si>
  <si>
    <t>UV resistance: maximum 5% loss on original tarpaulin tensile strength (ISO 1421) after a minimum of 1500 hours UV under ASTM G53/94 (UVB 313 nm peak).</t>
  </si>
  <si>
    <t>ESNFI Winter Clothing Kit</t>
  </si>
  <si>
    <t>Children Sweater</t>
  </si>
  <si>
    <t>Woolen, crew neck, five different sizes, 2 for boys (Size A- 2 to 5 years, Size B – 6 to 9 years)and 2 for girls (Size A- 2 to 5 years, Size B – 6 to 9 years), 1 for girl (Size: &lt; 10 years)</t>
  </si>
  <si>
    <t>Adult Sweater</t>
  </si>
  <si>
    <t>Woolen, Adult size, one for female crew neck, cardigan with buttons up the front (Large Size) and one for male crew neck (Large Size)</t>
  </si>
  <si>
    <t>Woman’s Winter Shawl</t>
  </si>
  <si>
    <t>Woolen made for women, 200cmx100cm</t>
  </si>
  <si>
    <t>Male winter wrap, Patto</t>
  </si>
  <si>
    <t>Woolen made for men 214 cm x 114 cm</t>
  </si>
  <si>
    <t>Winter Shoes for adults</t>
  </si>
  <si>
    <t>Adult winter shoes, water proof, made of rubber, synthetic materials, leather, or a combination of materials one for female (Size-36 to 47) and one for male (Size-39 to 45. 2)</t>
  </si>
  <si>
    <t>pair</t>
  </si>
  <si>
    <t>Boots for children</t>
  </si>
  <si>
    <t>Children winter shoes, water proof, made of rubber, synthetic mate- rials, leather, or a combination of materials four different sizes (Size A- 3 to 5 years, Size B – 5 to 9 years, Size C- 9 to 11 years, Size D – 11 to 14 years)</t>
  </si>
  <si>
    <t>Socks (pairs)</t>
  </si>
  <si>
    <t>Warm winter socks, 4 adult size and 8 children size</t>
  </si>
  <si>
    <t>Pair</t>
  </si>
  <si>
    <t>Children Woolen winter Gloves</t>
  </si>
  <si>
    <t>4 Different sizes woolen winter/warm gloves (two for girls and two for boys)</t>
  </si>
  <si>
    <t>Warm Winter Woolen Children Caps</t>
  </si>
  <si>
    <t>4 Different size, good woolen winter/warm caps (two for girls and two for boys)</t>
  </si>
  <si>
    <t>Terylene or nylon material with handles strongly stitched and one zip that are strongly stitched at both ends, size that accommodate all the above items, adjusting kits contents. With Kits name, donor and IOM log on both sides , 35 cm x 54 cm x 31 cm</t>
  </si>
  <si>
    <t xml:space="preserve">Total Price for Winter Clothing Modules </t>
  </si>
  <si>
    <t xml:space="preserve">Hygeine Kits </t>
  </si>
  <si>
    <t>No.</t>
  </si>
  <si>
    <t>Description</t>
  </si>
  <si>
    <t xml:space="preserve">Unit </t>
  </si>
  <si>
    <t xml:space="preserve">Quantity </t>
  </si>
  <si>
    <t>Remark</t>
  </si>
  <si>
    <r>
      <t>Bath Towel
Weight:</t>
    </r>
    <r>
      <rPr>
        <sz val="9"/>
        <rFont val="Trebuchet MS"/>
        <family val="2"/>
      </rPr>
      <t>The towel should have a standard weight of approximately 250 g/m2. This ensures a balance of thickness, softness, and absorbency, while also being durable and quick to dry.</t>
    </r>
    <r>
      <rPr>
        <b/>
        <sz val="11"/>
        <rFont val="Trebuchet MS"/>
        <family val="2"/>
      </rPr>
      <t xml:space="preserve">
Material:</t>
    </r>
    <r>
      <rPr>
        <sz val="9"/>
        <rFont val="Trebuchet MS"/>
        <family val="2"/>
      </rPr>
      <t>Made from 100% high-quality cotton or a cotton blend with a high cotton percentage (minimum 80%). The material must be highly absorbent, soft to the touch, and durable enough to withstand frequent washing and use. Towels must maintain their absorbency and softness after multiple washes.</t>
    </r>
    <r>
      <rPr>
        <b/>
        <sz val="11"/>
        <rFont val="Trebuchet MS"/>
        <family val="2"/>
      </rPr>
      <t xml:space="preserve">
Size:</t>
    </r>
    <r>
      <rPr>
        <sz val="9"/>
        <rFont val="Trebuchet MS"/>
        <family val="2"/>
      </rPr>
      <t>The towel should be of standard bath towel size, measuring approximately 69 cm x 132 cm (27 x 52 inches). Slight variations in size are acceptable within a margin of ± 5%.</t>
    </r>
    <r>
      <rPr>
        <b/>
        <sz val="11"/>
        <rFont val="Trebuchet MS"/>
        <family val="2"/>
      </rPr>
      <t xml:space="preserve">
Texture:</t>
    </r>
    <r>
      <rPr>
        <sz val="9"/>
        <rFont val="Trebuchet MS"/>
        <family val="2"/>
      </rPr>
      <t>Towels must feature a terry cloth or waffle weave texture for maximum absorbency and comfort. The loops in terry cloth must be tightly woven to enhance durability and absorbency. The texture should provide a soft, gentle feel against the skin without being overly rough or stiff.</t>
    </r>
    <r>
      <rPr>
        <b/>
        <sz val="11"/>
        <rFont val="Trebuchet MS"/>
        <family val="2"/>
      </rPr>
      <t xml:space="preserve">
Edges and Finishing:</t>
    </r>
    <r>
      <rPr>
        <sz val="9"/>
        <rFont val="Trebuchet MS"/>
        <family val="2"/>
      </rPr>
      <t>All edges should be double-stitched or hemmed to prevent fraying and ensure long-lasting durability. The finishing should be clean and even, with no loose threads.</t>
    </r>
  </si>
  <si>
    <t>Ea</t>
  </si>
  <si>
    <r>
      <t>Baby Potty
Material:</t>
    </r>
    <r>
      <rPr>
        <sz val="9"/>
        <rFont val="Trebuchet MS"/>
        <family val="2"/>
      </rPr>
      <t>Made from durable, nontoxic plastic that is safe for children. The material should be free from harmful chemicals such as BPA and phthalates, ensuring child safety and compliance with relevant safety standards.</t>
    </r>
    <r>
      <rPr>
        <b/>
        <sz val="11"/>
        <rFont val="Trebuchet MS"/>
        <family val="2"/>
      </rPr>
      <t xml:space="preserve">
Dimensions:</t>
    </r>
    <r>
      <rPr>
        <sz val="9"/>
        <rFont val="Trebuchet MS"/>
        <family val="2"/>
      </rPr>
      <t>The potty should have a compact size of 27 cm (L) x 23 cm (W) x 15 cm (H), making it suitable for children of various ages, typically from 1 to 4 years old.</t>
    </r>
    <r>
      <rPr>
        <b/>
        <sz val="11"/>
        <rFont val="Trebuchet MS"/>
        <family val="2"/>
      </rPr>
      <t xml:space="preserve">
Comfort:</t>
    </r>
    <r>
      <rPr>
        <sz val="9"/>
        <rFont val="Trebuchet MS"/>
        <family val="2"/>
      </rPr>
      <t>Designed to be comfortable for kids, with a smooth surface and contoured seating that promotes a positive potty training experience. The height should be appropriate for children to sit comfortably.</t>
    </r>
    <r>
      <rPr>
        <b/>
        <sz val="11"/>
        <rFont val="Trebuchet MS"/>
        <family val="2"/>
      </rPr>
      <t xml:space="preserve">
Durability:</t>
    </r>
    <r>
      <rPr>
        <sz val="9"/>
        <rFont val="Trebuchet MS"/>
        <family val="2"/>
      </rPr>
      <t>The plastic must be durable enough to withstand regular use and cleaning, maintaining its shape and functionality over time without cracking or fading.</t>
    </r>
    <r>
      <rPr>
        <b/>
        <sz val="11"/>
        <rFont val="Trebuchet MS"/>
        <family val="2"/>
      </rPr>
      <t xml:space="preserve">
Design:</t>
    </r>
    <r>
      <rPr>
        <sz val="9"/>
        <rFont val="Trebuchet MS"/>
        <family val="2"/>
      </rPr>
      <t xml:space="preserve">Features a unique and attractive design that appeals to children, encouraging them to use the potty. Consider offering different colors or fun graphics to make it visually appealing.
</t>
    </r>
    <r>
      <rPr>
        <b/>
        <sz val="10"/>
        <rFont val="Trebuchet MS"/>
        <family val="2"/>
      </rPr>
      <t>Shape</t>
    </r>
    <r>
      <rPr>
        <sz val="9"/>
        <rFont val="Trebuchet MS"/>
        <family val="2"/>
      </rPr>
      <t xml:space="preserve">:The potty should be in a chair shape with a round / square base for stability. It should also include handles on the sides for children to hold onto, providing extra security and support while sitting.
</t>
    </r>
    <r>
      <rPr>
        <b/>
        <sz val="10"/>
        <rFont val="Trebuchet MS"/>
        <family val="2"/>
      </rPr>
      <t>Ease of Cleaning</t>
    </r>
    <r>
      <rPr>
        <sz val="9"/>
        <rFont val="Trebuchet MS"/>
        <family val="2"/>
      </rPr>
      <t>:The potty should be designed for easy cleaning, with a smooth surface that can be wiped down easily. It should also have a removable bowl or insert with a cap for quick disposal of waste and hygienic cleaning.</t>
    </r>
  </si>
  <si>
    <r>
      <rPr>
        <b/>
        <sz val="11"/>
        <rFont val="Trebuchet MS"/>
        <family val="2"/>
      </rPr>
      <t>Laundry soap
Weight:</t>
    </r>
    <r>
      <rPr>
        <sz val="9"/>
        <rFont val="Trebuchet MS"/>
        <family val="2"/>
      </rPr>
      <t>Each bar of soap should weigh 200 grams or sum of set equivalent to weight, providing a convenient size for home use</t>
    </r>
    <r>
      <rPr>
        <b/>
        <sz val="11"/>
        <rFont val="Trebuchet MS"/>
        <family val="2"/>
      </rPr>
      <t>.
Composition:</t>
    </r>
    <r>
      <rPr>
        <sz val="9"/>
        <rFont val="Trebuchet MS"/>
        <family val="2"/>
      </rPr>
      <t>The soap should be 65-72% classic natural laundry soap, made from high-quality fats and oils to ensure effective cleaning power while being gentle on fabrics. The formula must be free from synthetic additives and harsh chemicals.</t>
    </r>
    <r>
      <rPr>
        <b/>
        <sz val="11"/>
        <rFont val="Trebuchet MS"/>
        <family val="2"/>
      </rPr>
      <t xml:space="preserve">
Density:</t>
    </r>
    <r>
      <rPr>
        <sz val="9"/>
        <rFont val="Trebuchet MS"/>
        <family val="2"/>
      </rPr>
      <t>The soap should have a high density, which enhances its durability and longevity, allowing for extended use compared to lower-density soaps.</t>
    </r>
    <r>
      <rPr>
        <b/>
        <sz val="11"/>
        <rFont val="Trebuchet MS"/>
        <family val="2"/>
      </rPr>
      <t xml:space="preserve">
Ingredients:</t>
    </r>
    <r>
      <rPr>
        <sz val="9"/>
        <rFont val="Trebuchet MS"/>
        <family val="2"/>
      </rPr>
      <t>The product should include glycerol, known for its skin-softening properties. This ensures that the soap is gentle on hands and safe for use with delicate fabrics.</t>
    </r>
    <r>
      <rPr>
        <b/>
        <sz val="11"/>
        <rFont val="Trebuchet MS"/>
        <family val="2"/>
      </rPr>
      <t xml:space="preserve">
Detergency:</t>
    </r>
    <r>
      <rPr>
        <sz val="9"/>
        <rFont val="Trebuchet MS"/>
        <family val="2"/>
      </rPr>
      <t>The soap must demonstrate high detergency, effectively removing dirt and stains from various fabrics. It should produce a soft foam that is easy to rinse out without leaving residue.</t>
    </r>
    <r>
      <rPr>
        <b/>
        <sz val="11"/>
        <rFont val="Trebuchet MS"/>
        <family val="2"/>
      </rPr>
      <t xml:space="preserve">
Appearance:</t>
    </r>
    <r>
      <rPr>
        <sz val="9"/>
        <rFont val="Trebuchet MS"/>
        <family val="2"/>
      </rPr>
      <t>The soap should be a homogeneous product in both color and texture, free from any impurities, lumps, or inconsistencies. The surface should be smooth and well-formed.</t>
    </r>
    <r>
      <rPr>
        <b/>
        <sz val="11"/>
        <rFont val="Trebuchet MS"/>
        <family val="2"/>
      </rPr>
      <t xml:space="preserve">
Fragrance:</t>
    </r>
    <r>
      <rPr>
        <sz val="9"/>
        <rFont val="Trebuchet MS"/>
        <family val="2"/>
      </rPr>
      <t>The soap should be infused with natural fruit fragrances, offering a pleasant scent during and after use. The fragrance should be derived from natural sources, ensuring it is safe for sensitive skin.</t>
    </r>
  </si>
  <si>
    <r>
      <rPr>
        <b/>
        <sz val="11"/>
        <rFont val="Trebuchet MS"/>
        <family val="2"/>
      </rPr>
      <t>Plastic bucket</t>
    </r>
    <r>
      <rPr>
        <sz val="11"/>
        <rFont val="Trebuchet MS"/>
        <family val="2"/>
      </rPr>
      <t xml:space="preserve">
</t>
    </r>
    <r>
      <rPr>
        <sz val="9"/>
        <rFont val="Trebuchet MS"/>
        <family val="2"/>
      </rPr>
      <t>Size 19-25 litters
Shape tapered pail. 
Raw material used with Copolymer materials. recycled polypropylene not allowed. 
Total wieght for bucket: minimum 650 gr
Container height between 300 mm
Top diameter: 300mm - Bottom diameter: 240mm.
Color of bucket, different 
Handle, plastic with same nature of pail,
wired thickness 3-6mm.</t>
    </r>
    <r>
      <rPr>
        <sz val="11"/>
        <rFont val="Trebuchet MS"/>
        <family val="2"/>
      </rPr>
      <t xml:space="preserve">
</t>
    </r>
    <r>
      <rPr>
        <sz val="9"/>
        <rFont val="Trebuchet MS"/>
        <family val="2"/>
      </rPr>
      <t>the handle attachment must show strong tenure and solidity</t>
    </r>
  </si>
  <si>
    <r>
      <t xml:space="preserve">Jerrycan 10 L
</t>
    </r>
    <r>
      <rPr>
        <sz val="9"/>
        <rFont val="Trebuchet MS"/>
        <family val="2"/>
      </rPr>
      <t>Collapsible Jerrycans must be composed of reinforced plastic, 
Material &amp; Colour: Thicker, non-transparent, translucid. 
Minimum weight: 200g for the 10L 
Material: Manufactured of certified food grade LDPE should not contain toxic elements set HYG 1 40000 (origin of plastic certified)
Must stand by itself, even when filled to 1/4 of its maximum volume. 
One built-in carrying handle for the 10L type with minimum internal handle dimensions of 9 cm long and 3 cm high, with no sharp edges. 
A screwable cap with integrated tap for filling and discharge that is linked to the container by a 1mmx120mm polyamide string. String tensile strength of 20N minimum. Strictly no leakage should be found when filled up to the top with water and after being for 10 minutes in upside down position.</t>
    </r>
    <r>
      <rPr>
        <b/>
        <sz val="11"/>
        <rFont val="Trebuchet MS"/>
        <family val="2"/>
      </rPr>
      <t xml:space="preserve">
 </t>
    </r>
  </si>
  <si>
    <r>
      <rPr>
        <b/>
        <sz val="11"/>
        <rFont val="Trebuchet MS"/>
        <family val="2"/>
      </rPr>
      <t xml:space="preserve">Plastic Jug / Aftaba 
</t>
    </r>
    <r>
      <rPr>
        <sz val="9"/>
        <rFont val="Trebuchet MS"/>
        <family val="2"/>
      </rPr>
      <t>Size: 2-3 liters
Material: Durable HDPE plastic, Raw material. Recycled material not allowed
Handle: Bold
Thickness: 2-3 mm
Color: any</t>
    </r>
  </si>
  <si>
    <r>
      <rPr>
        <b/>
        <sz val="11"/>
        <rFont val="Trebuchet MS"/>
        <family val="2"/>
      </rPr>
      <t>Plastic soap-case</t>
    </r>
    <r>
      <rPr>
        <sz val="11"/>
        <rFont val="Trebuchet MS"/>
        <family val="2"/>
      </rPr>
      <t xml:space="preserve"> 
</t>
    </r>
    <r>
      <rPr>
        <sz val="9"/>
        <rFont val="Trebuchet MS"/>
        <family val="2"/>
      </rPr>
      <t>The soap case lid should close completely; the soap box should have ridges on the bottom to keep the soap from slipping away. 
Size:4.72 x 3.15 x 1.75 inch (L x W x H) / 12 x 8 x 4.5cm</t>
    </r>
  </si>
  <si>
    <r>
      <rPr>
        <b/>
        <sz val="11"/>
        <rFont val="Trebuchet MS"/>
        <family val="2"/>
      </rPr>
      <t>Shampoo 400ml</t>
    </r>
    <r>
      <rPr>
        <sz val="9"/>
        <rFont val="Trebuchet MS"/>
        <family val="2"/>
      </rPr>
      <t xml:space="preserve"> 
Ingredients:   Silicone-Free, natural source of Oil,   foaming agents shoudl display enough detergent reaction (foaming)= laureth sulfate de sodium, laurylsulfate de sodium, lauryl sulfate d'ammonium, etc.
No irritating agent (tested at foaming and wash)
Packaging: lightweight and durable Plastic bottles flip-top cap and the cap should be shut securely to prevent leaks and spills.  
Viscosity should be between 4500 and 9000 cp at ambiant temperature (not diluted)
PH between 5-7 range, mild and pleasant fragrance. 
2+ years expiry dates.</t>
    </r>
  </si>
  <si>
    <r>
      <rPr>
        <b/>
        <sz val="11"/>
        <rFont val="Trebuchet MS"/>
        <family val="2"/>
      </rPr>
      <t>Adult Toothbrush
Packaging:</t>
    </r>
    <r>
      <rPr>
        <sz val="9"/>
        <rFont val="Trebuchet MS"/>
        <family val="2"/>
      </rPr>
      <t>Each toothbrush must be individually packaged in a cardboard box to ensure hygiene and protection.</t>
    </r>
    <r>
      <rPr>
        <b/>
        <sz val="11"/>
        <rFont val="Trebuchet MS"/>
        <family val="2"/>
      </rPr>
      <t xml:space="preserve">
Bristles:</t>
    </r>
    <r>
      <rPr>
        <sz val="9"/>
        <rFont val="Trebuchet MS"/>
        <family val="2"/>
      </rPr>
      <t>Type</t>
    </r>
    <r>
      <rPr>
        <b/>
        <sz val="11"/>
        <rFont val="Trebuchet MS"/>
        <family val="2"/>
      </rPr>
      <t xml:space="preserve">: </t>
    </r>
    <r>
      <rPr>
        <sz val="9"/>
        <rFont val="Trebuchet MS"/>
        <family val="2"/>
      </rPr>
      <t xml:space="preserve">Soft bristles for gentle cleaning, suitable for sensitive gums.
Material: High-quality nylon bristles that are durable and effective for thorough cleaning.
Protective Cap: Each toothbrush must come with a protective and durable plastic cap to shield the bristles from contamination.
</t>
    </r>
    <r>
      <rPr>
        <b/>
        <sz val="11"/>
        <rFont val="Trebuchet MS"/>
        <family val="2"/>
      </rPr>
      <t>Size:</t>
    </r>
    <r>
      <rPr>
        <sz val="9"/>
        <rFont val="Trebuchet MS"/>
        <family val="2"/>
      </rPr>
      <t xml:space="preserve">Total Length: Between 180-200 mm (including handle).
Brush Head: Approximately 1 inch in length and 0.5 inch in width for effective cleaning coverage.
</t>
    </r>
    <r>
      <rPr>
        <b/>
        <sz val="11"/>
        <rFont val="Trebuchet MS"/>
        <family val="2"/>
      </rPr>
      <t>Handle:</t>
    </r>
    <r>
      <rPr>
        <sz val="9"/>
        <rFont val="Trebuchet MS"/>
        <family val="2"/>
      </rPr>
      <t xml:space="preserve">Material: The handle should be made from durable and lightweight plastic.
</t>
    </r>
    <r>
      <rPr>
        <b/>
        <sz val="9"/>
        <rFont val="Trebuchet MS"/>
        <family val="2"/>
      </rPr>
      <t>Design</t>
    </r>
    <r>
      <rPr>
        <sz val="9"/>
        <rFont val="Trebuchet MS"/>
        <family val="2"/>
      </rPr>
      <t>: Ergonomically designed for comfort during use, with a textured surface to prevent slipping when wet.</t>
    </r>
  </si>
  <si>
    <r>
      <rPr>
        <b/>
        <sz val="11"/>
        <rFont val="Trebuchet MS"/>
        <family val="2"/>
      </rPr>
      <t>Child Toothbrush
Packaging:</t>
    </r>
    <r>
      <rPr>
        <sz val="9"/>
        <rFont val="Trebuchet MS"/>
        <family val="2"/>
      </rPr>
      <t>Each toothbrush must be individually packaged in a cardboard box to maintain hygiene and prevent contamination.</t>
    </r>
    <r>
      <rPr>
        <b/>
        <sz val="11"/>
        <rFont val="Trebuchet MS"/>
        <family val="2"/>
      </rPr>
      <t xml:space="preserve">
Bristles:</t>
    </r>
    <r>
      <rPr>
        <sz val="9"/>
        <rFont val="Trebuchet MS"/>
        <family val="2"/>
      </rPr>
      <t>Type: Soft bristles, suitable for children's sensitive gums and teeth.
Material: High-quality nylon bristles for durability and effective cleaning.
Protective Cap: A protective and durable plastic cap should be included to cover the bristles when not in use</t>
    </r>
    <r>
      <rPr>
        <b/>
        <sz val="11"/>
        <rFont val="Trebuchet MS"/>
        <family val="2"/>
      </rPr>
      <t>.
Size:</t>
    </r>
    <r>
      <rPr>
        <sz val="9"/>
        <rFont val="Trebuchet MS"/>
        <family val="2"/>
      </rPr>
      <t xml:space="preserve">Total Length: Between 180-200 mm (including the handle), appropriate for a child’s hand and ease of use.
Brush Head: Approximately 1 inch in length and 0.5 inch in width for optimal reach in a child’s mouth.
</t>
    </r>
    <r>
      <rPr>
        <b/>
        <sz val="11"/>
        <rFont val="Trebuchet MS"/>
        <family val="2"/>
      </rPr>
      <t>Handle:</t>
    </r>
    <r>
      <rPr>
        <sz val="9"/>
        <rFont val="Trebuchet MS"/>
        <family val="2"/>
      </rPr>
      <t>Material: Made from durable and lightweight plastic to ensure ease of use by children.</t>
    </r>
    <r>
      <rPr>
        <b/>
        <sz val="11"/>
        <rFont val="Trebuchet MS"/>
        <family val="2"/>
      </rPr>
      <t xml:space="preserve">
</t>
    </r>
    <r>
      <rPr>
        <sz val="9"/>
        <rFont val="Trebuchet MS"/>
        <family val="2"/>
      </rPr>
      <t>Design: Ergonomically designed to fit comfortably in a child’s hand, with a non-slip grip to avoid slippage when wet.</t>
    </r>
  </si>
  <si>
    <r>
      <t>Toothpaste (100 ml)</t>
    </r>
    <r>
      <rPr>
        <sz val="9"/>
        <rFont val="Trebuchet MS"/>
        <family val="2"/>
      </rPr>
      <t xml:space="preserve">
Must contain Fluoride (Sodium Fluoride) minimum 14500 ppm, the smell and taste should be pleasant and allow freshness after use, the consistency of paste should be regular. 
The packaging should not display any defect; a sealing should be present on the extremity of tube; expiry date 2+ years minimum;
Abrasive Agents (Calcium Carbonate and Silica)
Flavour and Sweeteners are allowed if pleasant (Mint, Sorbitol, or Xylitol)
Surfactants (Sodium Lauryl Sulfate)
Humectants (Glycerol)
Preservatives (Sodium Benzoate)
Preservatives like sodium benzoate ward off germs, keeping your toothpaste safe and hygienic for every use.
Anti-sensitivity agents (Potassium Nitrate or Strontium Chloride)
Packaging:Tube Material: The toothpaste should be packaged in a plastic tube.
Cap: The tube must have a screw-on cap to prevent leakage and ensure secure closure.
Sealing: The tube must be sealed at the opening (under the cap) to ensure tamper-evidence and hygiene before first use.
Labeling: The tube should be printed with branding and product information, including ingredients, usage instructions, expiry date, and manufacturer details.
Expiry:The toothpaste must have a minimum shelf life of 2 years from the date of manufacture.</t>
    </r>
  </si>
  <si>
    <r>
      <rPr>
        <b/>
        <sz val="11"/>
        <rFont val="Trebuchet MS"/>
        <family val="2"/>
      </rPr>
      <t>Multi-Purpose Soap (140g)
Packaging:</t>
    </r>
    <r>
      <rPr>
        <sz val="9"/>
        <rFont val="Trebuchet MS"/>
        <family val="2"/>
      </rPr>
      <t xml:space="preserve">The soap must be wrapped in paper or plastic to protect it from moisture, dust, and contamination.
Packaging should be durable and designed to preserve the quality of the soap during storage and transportation.
</t>
    </r>
    <r>
      <rPr>
        <b/>
        <sz val="11"/>
        <rFont val="Trebuchet MS"/>
        <family val="2"/>
      </rPr>
      <t>Fragrance:</t>
    </r>
    <r>
      <rPr>
        <sz val="9"/>
        <rFont val="Trebuchet MS"/>
        <family val="2"/>
      </rPr>
      <t>Variety of fragrances including apple, floral, and other pleasant scents. smell will be tested</t>
    </r>
    <r>
      <rPr>
        <b/>
        <sz val="11"/>
        <rFont val="Trebuchet MS"/>
        <family val="2"/>
      </rPr>
      <t xml:space="preserve">
Ingredients:</t>
    </r>
    <r>
      <rPr>
        <sz val="9"/>
        <rFont val="Trebuchet MS"/>
        <family val="2"/>
      </rPr>
      <t>Sodium Palmate,Sodium Palm Kernelate,Ecteronic Acid,CI 77891 (Titanium Dioxide): for whitening properties,CI 77492 (Iron Oxide): for coloring,CI 77491 (Iron Oxide): for coloring,Aqua (Water),Parfum (Fragrance),Sodium Chloride (Salt),Glycerine,Palm Kernel Acid,Tocopherol Acetate (Vitamin E),Tetra Sodium Etidronate: A chelating agent to improve product stability.
detergent and concentration of foaming agent should allow foaming properties
non irritating agents, after washing (tested)</t>
    </r>
    <r>
      <rPr>
        <b/>
        <sz val="11"/>
        <rFont val="Trebuchet MS"/>
        <family val="2"/>
      </rPr>
      <t xml:space="preserve">
Features:</t>
    </r>
    <r>
      <rPr>
        <sz val="9"/>
        <rFont val="Trebuchet MS"/>
        <family val="2"/>
      </rPr>
      <t>Basic Cleaning: Suitable for daily hygiene and skin cleansing.</t>
    </r>
    <r>
      <rPr>
        <sz val="9"/>
        <color rgb="FFFF0000"/>
        <rFont val="Trebuchet MS"/>
        <family val="2"/>
      </rPr>
      <t xml:space="preserve">
</t>
    </r>
    <r>
      <rPr>
        <sz val="9"/>
        <rFont val="Trebuchet MS"/>
        <family val="2"/>
      </rPr>
      <t xml:space="preserve">Non-medicated: No active medicinal ingredients.
Handmade: Ensuring artisanal quality, transparency in manufacturing processes.
No Pork Fat: Free from any pork-derived ingredients.
</t>
    </r>
    <r>
      <rPr>
        <b/>
        <sz val="9"/>
        <rFont val="Trebuchet MS"/>
        <family val="2"/>
      </rPr>
      <t>Expiry</t>
    </r>
    <r>
      <rPr>
        <sz val="9"/>
        <rFont val="Trebuchet MS"/>
        <family val="2"/>
      </rPr>
      <t>:Minimum shelf life of 2+ years from the date of manufacture.
Quality:Good quality soap: Durable, long-lasting, and capable of maintaining its texture and efficacy during the entire shelf life.</t>
    </r>
  </si>
  <si>
    <r>
      <rPr>
        <b/>
        <sz val="11"/>
        <rFont val="Trebuchet MS"/>
        <family val="2"/>
      </rPr>
      <t>Packing Bag</t>
    </r>
    <r>
      <rPr>
        <sz val="11"/>
        <rFont val="Trebuchet MS"/>
        <family val="2"/>
      </rPr>
      <t xml:space="preserve">: </t>
    </r>
    <r>
      <rPr>
        <sz val="9"/>
        <rFont val="Trebuchet MS"/>
        <family val="2"/>
      </rPr>
      <t>Should have IOM logo (25X15), handle, and a zipper 
Colour: dark blue
Fabric of bag: Nylon, Mesh, or canvas. 
Handles attachment points should be Reinforced stitching or a sturdy also the handles should be easy to attach and detach from the bag</t>
    </r>
    <r>
      <rPr>
        <sz val="11"/>
        <rFont val="Trebuchet MS"/>
        <family val="2"/>
      </rPr>
      <t>.
Zipper:</t>
    </r>
    <r>
      <rPr>
        <sz val="9"/>
        <rFont val="Trebuchet MS"/>
        <family val="2"/>
      </rPr>
      <t>A high-quality zipper should be used, ensuring smooth operation and secure closure of the bag.</t>
    </r>
    <r>
      <rPr>
        <sz val="11"/>
        <rFont val="Trebuchet MS"/>
        <family val="2"/>
      </rPr>
      <t xml:space="preserve">
Zipper Quality Check: </t>
    </r>
    <r>
      <rPr>
        <sz val="9"/>
        <rFont val="Trebuchet MS"/>
        <family val="2"/>
      </rPr>
      <t>The zipper will undergo a stress test during sample inspection, conducted by the technical team, to ensure it performs well under pressure.</t>
    </r>
    <r>
      <rPr>
        <sz val="11"/>
        <rFont val="Trebuchet MS"/>
        <family val="2"/>
      </rPr>
      <t xml:space="preserve">
Knitting Quality:</t>
    </r>
    <r>
      <rPr>
        <sz val="9"/>
        <rFont val="Trebuchet MS"/>
        <family val="2"/>
      </rPr>
      <t>The bag should feature good-quality knitting, ensuring the fabric is tightly woven for enhanced strength and durability and water proof (bag external fabric or internal double layer) . 
Knitting must be even and consistent throughout the bag to prevent tearing and ensure longevity.
Dimensions:Size: Measures 70 cm x 40x  40 cm approximately, providing sufficient space to contain all HK + MHM (Menstrual Hygiene Management) items.</t>
    </r>
  </si>
  <si>
    <t xml:space="preserve">A4 laminated page content list, 1 page for Hygiene kit					</t>
  </si>
  <si>
    <r>
      <rPr>
        <b/>
        <sz val="11"/>
        <rFont val="Trebuchet MS"/>
        <family val="2"/>
      </rPr>
      <t>Measuring Jug</t>
    </r>
    <r>
      <rPr>
        <sz val="11"/>
        <rFont val="Trebuchet MS"/>
        <family val="2"/>
      </rPr>
      <t xml:space="preserve">
</t>
    </r>
    <r>
      <rPr>
        <b/>
        <sz val="11"/>
        <rFont val="Trebuchet MS"/>
        <family val="2"/>
      </rPr>
      <t>Material</t>
    </r>
    <r>
      <rPr>
        <sz val="11"/>
        <rFont val="Trebuchet MS"/>
        <family val="2"/>
      </rPr>
      <t>:</t>
    </r>
    <r>
      <rPr>
        <sz val="9"/>
        <rFont val="Trebuchet MS"/>
        <family val="2"/>
      </rPr>
      <t xml:space="preserve">Made of durable plastic that is food-graded and resistant to breaking or shattering. recycled material not allowed;
</t>
    </r>
    <r>
      <rPr>
        <sz val="12"/>
        <rFont val="Trebuchet MS"/>
        <family val="2"/>
      </rPr>
      <t>Capacity</t>
    </r>
    <r>
      <rPr>
        <sz val="11"/>
        <rFont val="Trebuchet MS"/>
        <family val="2"/>
      </rPr>
      <t xml:space="preserve">:Minimum Capacity: </t>
    </r>
    <r>
      <rPr>
        <sz val="9"/>
        <rFont val="Trebuchet MS"/>
        <family val="2"/>
      </rPr>
      <t>Approximately 1 liter (or 1000 ml) based on the markings visible on the jug.</t>
    </r>
    <r>
      <rPr>
        <sz val="11"/>
        <rFont val="Trebuchet MS"/>
        <family val="2"/>
      </rPr>
      <t xml:space="preserve">
Design Features:Measurement Markings: </t>
    </r>
    <r>
      <rPr>
        <sz val="9"/>
        <rFont val="Trebuchet MS"/>
        <family val="2"/>
      </rPr>
      <t>Clearly marked measurement increments along the side of the jug, indicating volumes in 100 ml increments up to 1000 ml.</t>
    </r>
    <r>
      <rPr>
        <sz val="11"/>
        <rFont val="Trebuchet MS"/>
        <family val="2"/>
      </rPr>
      <t xml:space="preserve">
Handle: </t>
    </r>
    <r>
      <rPr>
        <sz val="9"/>
        <rFont val="Trebuchet MS"/>
        <family val="2"/>
      </rPr>
      <t>Equipped with a sturdy handle for a secure grip during use.</t>
    </r>
  </si>
  <si>
    <t xml:space="preserve">Total Price for Hygiene kits </t>
  </si>
  <si>
    <t>MHM Items</t>
  </si>
  <si>
    <r>
      <rPr>
        <b/>
        <sz val="11"/>
        <rFont val="Trebuchet MS"/>
        <family val="2"/>
      </rPr>
      <t>Hairbrush:</t>
    </r>
    <r>
      <rPr>
        <sz val="11"/>
        <rFont val="Trebuchet MS"/>
        <family val="2"/>
      </rPr>
      <t xml:space="preserve"> </t>
    </r>
    <r>
      <rPr>
        <sz val="9"/>
        <rFont val="Trebuchet MS"/>
        <family val="2"/>
      </rPr>
      <t>Hairbrush "Shape: Oval or rectangular, with a flat or curved surface. 
Handle: Straight 
Color: any  
size: 3-5 inch in length and 1-2 inch in width, handle should be plastic, non-slip the shape should be ergonomic"</t>
    </r>
    <r>
      <rPr>
        <sz val="11"/>
        <rFont val="Trebuchet MS"/>
        <family val="2"/>
      </rPr>
      <t xml:space="preserve">
</t>
    </r>
    <r>
      <rPr>
        <b/>
        <sz val="11"/>
        <rFont val="Trebuchet MS"/>
        <family val="2"/>
      </rPr>
      <t>Strength Testing</t>
    </r>
    <r>
      <rPr>
        <sz val="11"/>
        <rFont val="Trebuchet MS"/>
        <family val="2"/>
      </rPr>
      <t xml:space="preserve">: </t>
    </r>
    <r>
      <rPr>
        <sz val="9"/>
        <rFont val="Trebuchet MS"/>
        <family val="2"/>
      </rPr>
      <t>The technical team will apply pressure to check the strength and durability of the handle during quality checks.</t>
    </r>
    <r>
      <rPr>
        <sz val="11"/>
        <rFont val="Trebuchet MS"/>
        <family val="2"/>
      </rPr>
      <t xml:space="preserve">
</t>
    </r>
    <r>
      <rPr>
        <b/>
        <sz val="11"/>
        <rFont val="Trebuchet MS"/>
        <family val="2"/>
      </rPr>
      <t>Brand Note</t>
    </r>
    <r>
      <rPr>
        <sz val="11"/>
        <rFont val="Trebuchet MS"/>
        <family val="2"/>
      </rPr>
      <t>:</t>
    </r>
    <r>
      <rPr>
        <sz val="9"/>
        <rFont val="Trebuchet MS"/>
        <family val="2"/>
      </rPr>
      <t>The hairbrush should not be from any Iranian brands.</t>
    </r>
  </si>
  <si>
    <r>
      <rPr>
        <b/>
        <sz val="11"/>
        <rFont val="Trebuchet MS"/>
        <family val="2"/>
      </rPr>
      <t xml:space="preserve"> Nail Clipper
Construction:</t>
    </r>
    <r>
      <rPr>
        <sz val="9"/>
        <rFont val="Trebuchet MS"/>
        <family val="2"/>
      </rPr>
      <t xml:space="preserve">The bolt must be designed to allow the leverage part to rotate 360 degrees around the bolt for enhanced functionality and ease of use.
</t>
    </r>
    <r>
      <rPr>
        <b/>
        <sz val="11"/>
        <rFont val="Trebuchet MS"/>
        <family val="2"/>
      </rPr>
      <t>Blades:</t>
    </r>
    <r>
      <rPr>
        <sz val="9"/>
        <rFont val="Trebuchet MS"/>
        <family val="2"/>
      </rPr>
      <t>The cutting blades should consist of two pieces of metal, each approximately 2 inches long.</t>
    </r>
    <r>
      <rPr>
        <b/>
        <sz val="11"/>
        <rFont val="Trebuchet MS"/>
        <family val="2"/>
      </rPr>
      <t xml:space="preserve">
Material: </t>
    </r>
    <r>
      <rPr>
        <sz val="9"/>
        <rFont val="Trebuchet MS"/>
        <family val="2"/>
      </rPr>
      <t>Made of high-quality stainless steel, ensuring durability and resistance to rust and corrosion.</t>
    </r>
    <r>
      <rPr>
        <b/>
        <sz val="11"/>
        <rFont val="Trebuchet MS"/>
        <family val="2"/>
      </rPr>
      <t xml:space="preserve">
Cutting Edge: </t>
    </r>
    <r>
      <rPr>
        <sz val="9"/>
        <rFont val="Trebuchet MS"/>
        <family val="2"/>
      </rPr>
      <t xml:space="preserve">The cutting blade should be sharp and precise, featuring either a curved or straight edge for effective nail trimming.
</t>
    </r>
    <r>
      <rPr>
        <b/>
        <sz val="11"/>
        <rFont val="Trebuchet MS"/>
        <family val="2"/>
      </rPr>
      <t>Size:</t>
    </r>
    <r>
      <rPr>
        <sz val="9"/>
        <rFont val="Trebuchet MS"/>
        <family val="2"/>
      </rPr>
      <t>Medium Size: Approximately 80 mm in length for comfortable handling and usability.</t>
    </r>
    <r>
      <rPr>
        <b/>
        <sz val="11"/>
        <rFont val="Trebuchet MS"/>
        <family val="2"/>
      </rPr>
      <t xml:space="preserve">
Material:</t>
    </r>
    <r>
      <rPr>
        <sz val="9"/>
        <rFont val="Trebuchet MS"/>
        <family val="2"/>
      </rPr>
      <t>Stainless Steel</t>
    </r>
    <r>
      <rPr>
        <sz val="11"/>
        <rFont val="Trebuchet MS"/>
        <family val="2"/>
      </rPr>
      <t xml:space="preserve">: </t>
    </r>
    <r>
      <rPr>
        <sz val="9"/>
        <rFont val="Trebuchet MS"/>
        <family val="2"/>
      </rPr>
      <t xml:space="preserve">The entire clipper should be made of chromium-plated stainless steel for added strength and to prevent tarnishing.
The metal should not be very thin to ensure the strength and longevity of the blades.
</t>
    </r>
    <r>
      <rPr>
        <b/>
        <sz val="11"/>
        <rFont val="Trebuchet MS"/>
        <family val="2"/>
      </rPr>
      <t xml:space="preserve">Features:
Strong Blades: </t>
    </r>
    <r>
      <rPr>
        <sz val="9"/>
        <rFont val="Trebuchet MS"/>
        <family val="2"/>
      </rPr>
      <t>The blades should be robust and capable of cutting through nails cleanly without bending or breaking.</t>
    </r>
  </si>
  <si>
    <r>
      <rPr>
        <b/>
        <sz val="10"/>
        <rFont val="Trebuchet MS"/>
        <family val="2"/>
      </rPr>
      <t>Multi-Purpose Soap (140g)</t>
    </r>
    <r>
      <rPr>
        <sz val="10"/>
        <rFont val="Trebuchet MS"/>
        <family val="2"/>
      </rPr>
      <t xml:space="preserve">
Packaging:The soap must be wrapped in paper or plastic to protect it from moisture, dust, and contamination.
Packaging should be durable and designed to preserve the quality of the soap during storage and transportation.
Fragrance:Variety of fragrances including apple, floral, and other pleasant scents. smell will be tested
Ingredients:Sodium Palmate,Sodium Palm Kernelate,Ecteronic Acid,CI 77891 (Titanium Dioxide): for whitening properties,CI 77492 (Iron Oxide): for coloring,CI 77491 (Iron Oxide): for coloring,Aqua (Water),Parfum (Fragrance),Sodium Chloride (Salt),Glycerine,Palm Kernel Acid,Tocopherol Acetate (Vitamin E),Tetra Sodium Etidronate: A chelating agent to improve product stability.
detergent and concentration of foaming agent should allow foaming properties
non irritating agents, after washing (tested)
Features:Basic Cleaning: Suitable for daily hygiene and skin cleansing.
Non-medicated: No active medicinal ingredients.
Handmade: Ensuring artisanal quality, transparency in manufacturing processes.
No Pork Fat: Free from any pork-derived ingredients.
Expiry:Minimum shelf life of 2+ years from the date of manufacture.
Quality:Good quality soap: Durable, long-lasting, and capable of maintaining its texture and efficacy during the entire shelf life.</t>
    </r>
  </si>
  <si>
    <r>
      <t>Female Underwear Large size
Material:</t>
    </r>
    <r>
      <rPr>
        <sz val="9"/>
        <rFont val="Trebuchet MS"/>
        <family val="2"/>
      </rPr>
      <t>Made from 50% cotton minimum, ensuring softness, breathability, with elastomer fabric mixed fabric (the fabric shoudl be elastic, but robust and good quality)</t>
    </r>
    <r>
      <rPr>
        <b/>
        <sz val="11"/>
        <rFont val="Trebuchet MS"/>
        <family val="2"/>
      </rPr>
      <t xml:space="preserve">
Pack Size: </t>
    </r>
    <r>
      <rPr>
        <sz val="11"/>
        <rFont val="Trebuchet MS"/>
        <family val="2"/>
      </rPr>
      <t>P</t>
    </r>
    <r>
      <rPr>
        <sz val="9"/>
        <rFont val="Trebuchet MS"/>
        <family val="2"/>
      </rPr>
      <t>ack of 6,</t>
    </r>
    <r>
      <rPr>
        <b/>
        <sz val="11"/>
        <rFont val="Trebuchet MS"/>
        <family val="2"/>
      </rPr>
      <t xml:space="preserve">
Design Features:</t>
    </r>
    <r>
      <rPr>
        <sz val="9"/>
        <rFont val="Trebuchet MS"/>
        <family val="2"/>
      </rPr>
      <t>Color Options: A mix of colors or patterns in each pack.</t>
    </r>
    <r>
      <rPr>
        <b/>
        <sz val="11"/>
        <rFont val="Trebuchet MS"/>
        <family val="2"/>
      </rPr>
      <t xml:space="preserve">
Elastic Waistband: </t>
    </r>
    <r>
      <rPr>
        <sz val="9"/>
        <rFont val="Trebuchet MS"/>
        <family val="2"/>
      </rPr>
      <t>Features a soft, stretchy waistband for comfort without pinching or irritation.</t>
    </r>
    <r>
      <rPr>
        <b/>
        <sz val="11"/>
        <rFont val="Trebuchet MS"/>
        <family val="2"/>
      </rPr>
      <t xml:space="preserve">
Durability:</t>
    </r>
    <r>
      <rPr>
        <sz val="9"/>
        <rFont val="Trebuchet MS"/>
        <family val="2"/>
      </rPr>
      <t>Designed to withstand regular washing and wearing, maintaining shape and softness over time.</t>
    </r>
    <r>
      <rPr>
        <b/>
        <sz val="11"/>
        <rFont val="Trebuchet MS"/>
        <family val="2"/>
      </rPr>
      <t xml:space="preserve">
Pre-shrunk fabric </t>
    </r>
    <r>
      <rPr>
        <sz val="9"/>
        <rFont val="Trebuchet MS"/>
        <family val="2"/>
      </rPr>
      <t xml:space="preserve">to prevent size changes after washing.
</t>
    </r>
  </si>
  <si>
    <r>
      <t xml:space="preserve">Female Underwear Medium size
</t>
    </r>
    <r>
      <rPr>
        <sz val="10"/>
        <rFont val="Trebuchet MS"/>
        <family val="2"/>
      </rPr>
      <t>Material:Made from 50% cotton minimum, ensuring softness, breathability, with elastomer fabric mixed fabric (the fabric shoudl be elastic, but robust and good quality)
Pack Size: Pack of 6,
Design Features:Color Options: A mix of colors or patterns in each pack.
Elastic Waistband: Features a soft, stretchy waistband for comfort without pinching or irritation.
Durability:Designed to withstand regular washing and wearing, maintaining shape and softness over time.
Pre-shrunk fabric to prevent size changes after washing.</t>
    </r>
  </si>
  <si>
    <r>
      <t xml:space="preserve">Female Underwear Small size
</t>
    </r>
    <r>
      <rPr>
        <sz val="10"/>
        <rFont val="Trebuchet MS"/>
        <family val="2"/>
      </rPr>
      <t>Material:Made from 50% cotton minimum, ensuring softness, breathability, with elastomer fabric mixed fabric (the fabric shoudl be elastic, but robust and good quality)
Pack Size: Pack of 6,
Design Features:Color Options: A mix of colors or patterns in each pack.
Elastic Waistband: Features a soft, stretchy waistband for comfort without pinching or irritation.
Durability:Designed to withstand regular washing and wearing, maintaining shape and softness over time.
Pre-shrunk fabric to prevent size changes after washing.</t>
    </r>
  </si>
  <si>
    <r>
      <rPr>
        <b/>
        <sz val="11"/>
        <rFont val="Trebuchet MS"/>
        <family val="2"/>
      </rPr>
      <t>Mashkhola:</t>
    </r>
    <r>
      <rPr>
        <sz val="11"/>
        <rFont val="Trebuchet MS"/>
        <family val="2"/>
      </rPr>
      <t xml:space="preserve"> Mashkola (Hot Water Bag) 34x18 cm Rectangular Rubber Hot Water Bag, " "Basic apparatus should be made of 100% natural rubber, Smooth surface and a soft, plush cover. 
Cap: Should be plastic, secure leak proof cap, retain heat for at least 2-3hr. Size: 34 X 18 cm 1-2 Liters Holding water Capacity. Easy to hang and carry. Natural pain relief."</t>
    </r>
  </si>
  <si>
    <r>
      <rPr>
        <b/>
        <sz val="11"/>
        <rFont val="Trebuchet MS"/>
        <family val="2"/>
      </rPr>
      <t>Sanitary Pads
Type</t>
    </r>
    <r>
      <rPr>
        <sz val="11"/>
        <rFont val="Trebuchet MS"/>
        <family val="2"/>
      </rPr>
      <t>:</t>
    </r>
    <r>
      <rPr>
        <sz val="9"/>
        <rFont val="Trebuchet MS"/>
        <family val="2"/>
      </rPr>
      <t>Cotex/Sanitary Pads, designed for disposable use.</t>
    </r>
    <r>
      <rPr>
        <sz val="11"/>
        <rFont val="Trebuchet MS"/>
        <family val="2"/>
      </rPr>
      <t xml:space="preserve">
</t>
    </r>
    <r>
      <rPr>
        <b/>
        <sz val="11"/>
        <rFont val="Trebuchet MS"/>
        <family val="2"/>
      </rPr>
      <t>Size:</t>
    </r>
    <r>
      <rPr>
        <sz val="9"/>
        <rFont val="Trebuchet MS"/>
        <family val="2"/>
      </rPr>
      <t>Normal size, suitable for regular menstrual flow.</t>
    </r>
    <r>
      <rPr>
        <sz val="11"/>
        <rFont val="Trebuchet MS"/>
        <family val="2"/>
      </rPr>
      <t xml:space="preserve">
</t>
    </r>
    <r>
      <rPr>
        <b/>
        <sz val="11"/>
        <rFont val="Trebuchet MS"/>
        <family val="2"/>
      </rPr>
      <t>Design Features:</t>
    </r>
    <r>
      <rPr>
        <sz val="9"/>
        <rFont val="Trebuchet MS"/>
        <family val="2"/>
      </rPr>
      <t>Wings: Equipped with sticking wings for better security and to prevent leakage.</t>
    </r>
    <r>
      <rPr>
        <sz val="11"/>
        <rFont val="Trebuchet MS"/>
        <family val="2"/>
      </rPr>
      <t xml:space="preserve">
</t>
    </r>
    <r>
      <rPr>
        <b/>
        <sz val="11"/>
        <rFont val="Trebuchet MS"/>
        <family val="2"/>
      </rPr>
      <t>Adhesive</t>
    </r>
    <r>
      <rPr>
        <sz val="11"/>
        <rFont val="Trebuchet MS"/>
        <family val="2"/>
      </rPr>
      <t xml:space="preserve">: </t>
    </r>
    <r>
      <rPr>
        <sz val="9"/>
        <rFont val="Trebuchet MS"/>
        <family val="2"/>
      </rPr>
      <t>Each pad should have a strong adhesive backing to keep it securely in place during use.</t>
    </r>
    <r>
      <rPr>
        <sz val="11"/>
        <rFont val="Trebuchet MS"/>
        <family val="2"/>
      </rPr>
      <t xml:space="preserve">
</t>
    </r>
    <r>
      <rPr>
        <b/>
        <sz val="11"/>
        <rFont val="Trebuchet MS"/>
        <family val="2"/>
      </rPr>
      <t>Absorbency</t>
    </r>
    <r>
      <rPr>
        <sz val="11"/>
        <rFont val="Trebuchet MS"/>
        <family val="2"/>
      </rPr>
      <t xml:space="preserve">: </t>
    </r>
    <r>
      <rPr>
        <sz val="9"/>
        <rFont val="Trebuchet MS"/>
        <family val="2"/>
      </rPr>
      <t>Designed for effective absorption with different thick layers (cellulose) with a soft, comfortable top layer to reduce irritation.</t>
    </r>
    <r>
      <rPr>
        <sz val="11"/>
        <rFont val="Trebuchet MS"/>
        <family val="2"/>
      </rPr>
      <t xml:space="preserve">
</t>
    </r>
    <r>
      <rPr>
        <b/>
        <sz val="11"/>
        <rFont val="Trebuchet MS"/>
        <family val="2"/>
      </rPr>
      <t>Packaging</t>
    </r>
    <r>
      <rPr>
        <sz val="11"/>
        <rFont val="Trebuchet MS"/>
        <family val="2"/>
      </rPr>
      <t>:</t>
    </r>
    <r>
      <rPr>
        <sz val="9"/>
        <rFont val="Trebuchet MS"/>
        <family val="2"/>
      </rPr>
      <t xml:space="preserve">Sold in a box of 12, providing enough supply for regular use.
Each pad should be individually wrapped for hygiene and convenience.
</t>
    </r>
    <r>
      <rPr>
        <b/>
        <sz val="11"/>
        <rFont val="Trebuchet MS"/>
        <family val="2"/>
      </rPr>
      <t>Material:</t>
    </r>
    <r>
      <rPr>
        <sz val="9"/>
        <rFont val="Trebuchet MS"/>
        <family val="2"/>
      </rPr>
      <t>Made from soft, breathable materials to ensure comfort and minimize the risk of irritation.</t>
    </r>
    <r>
      <rPr>
        <sz val="11"/>
        <rFont val="Trebuchet MS"/>
        <family val="2"/>
      </rPr>
      <t xml:space="preserve">
</t>
    </r>
    <r>
      <rPr>
        <b/>
        <sz val="11"/>
        <rFont val="Trebuchet MS"/>
        <family val="2"/>
      </rPr>
      <t>Features:</t>
    </r>
    <r>
      <rPr>
        <sz val="9"/>
        <rFont val="Trebuchet MS"/>
        <family val="2"/>
      </rPr>
      <t>Odor Control: May include features for odor control, enhancing comfort and confidence during use.</t>
    </r>
    <r>
      <rPr>
        <sz val="11"/>
        <rFont val="Trebuchet MS"/>
        <family val="2"/>
      </rPr>
      <t xml:space="preserve">
</t>
    </r>
    <r>
      <rPr>
        <b/>
        <sz val="11"/>
        <rFont val="Trebuchet MS"/>
        <family val="2"/>
      </rPr>
      <t>Dermatologically Tested</t>
    </r>
    <r>
      <rPr>
        <sz val="11"/>
        <rFont val="Trebuchet MS"/>
        <family val="2"/>
      </rPr>
      <t xml:space="preserve">: </t>
    </r>
    <r>
      <rPr>
        <sz val="9"/>
        <rFont val="Trebuchet MS"/>
        <family val="2"/>
      </rPr>
      <t>Should be dermatologically tested to ensure safety for sensitive skin.</t>
    </r>
    <r>
      <rPr>
        <sz val="11"/>
        <rFont val="Trebuchet MS"/>
        <family val="2"/>
      </rPr>
      <t xml:space="preserve">
</t>
    </r>
    <r>
      <rPr>
        <b/>
        <sz val="11"/>
        <rFont val="Trebuchet MS"/>
        <family val="2"/>
      </rPr>
      <t>Brand Note:</t>
    </r>
    <r>
      <rPr>
        <sz val="9"/>
        <rFont val="Trebuchet MS"/>
        <family val="2"/>
      </rPr>
      <t>The pads should not be from any Iranian brands.</t>
    </r>
  </si>
  <si>
    <r>
      <t>Soft Cotton Cloth
Material:</t>
    </r>
    <r>
      <rPr>
        <sz val="9"/>
        <rFont val="Trebuchet MS"/>
        <family val="2"/>
      </rPr>
      <t>Made from 100% soft cotton, ensuring a gentle texture and absorbant suitable for various applications.</t>
    </r>
    <r>
      <rPr>
        <b/>
        <sz val="11"/>
        <rFont val="Trebuchet MS"/>
        <family val="2"/>
      </rPr>
      <t xml:space="preserve">
Dimensions:Size: </t>
    </r>
    <r>
      <rPr>
        <sz val="9"/>
        <rFont val="Trebuchet MS"/>
        <family val="2"/>
      </rPr>
      <t>Each piece measures 1 meter x 2 meters, providing ample coverage for a variety of uses.</t>
    </r>
    <r>
      <rPr>
        <b/>
        <sz val="11"/>
        <rFont val="Trebuchet MS"/>
        <family val="2"/>
      </rPr>
      <t xml:space="preserve">
Color:</t>
    </r>
    <r>
      <rPr>
        <sz val="9"/>
        <rFont val="Trebuchet MS"/>
        <family val="2"/>
      </rPr>
      <t>Available in dark colors, which can include shades like navy, dark brown, black, or deep green, depending on availability.</t>
    </r>
    <r>
      <rPr>
        <b/>
        <sz val="11"/>
        <rFont val="Trebuchet MS"/>
        <family val="2"/>
      </rPr>
      <t xml:space="preserve">
Knitting:</t>
    </r>
    <r>
      <rPr>
        <sz val="9"/>
        <rFont val="Trebuchet MS"/>
        <family val="2"/>
      </rPr>
      <t xml:space="preserve">Knitted Fabric: The cloth should be tightly knitted to provide added stretch and flexibility, enhancing comfort and usability.
Soft Texture: The fabric should be soft to the touch, making it ideal for clothing, household uses, or crafting.
</t>
    </r>
    <r>
      <rPr>
        <b/>
        <sz val="11"/>
        <rFont val="Trebuchet MS"/>
        <family val="2"/>
      </rPr>
      <t>Features:</t>
    </r>
    <r>
      <rPr>
        <sz val="9"/>
        <rFont val="Trebuchet MS"/>
        <family val="2"/>
      </rPr>
      <t>Breathable: The cotton material allows for good air circulation, enhancing comfort during use.</t>
    </r>
    <r>
      <rPr>
        <b/>
        <sz val="11"/>
        <rFont val="Trebuchet MS"/>
        <family val="2"/>
      </rPr>
      <t xml:space="preserve">
Durability: </t>
    </r>
    <r>
      <rPr>
        <sz val="9"/>
        <rFont val="Trebuchet MS"/>
        <family val="2"/>
      </rPr>
      <t>Strong and durable, suitable for washing and long-term use without significant wear or fading.</t>
    </r>
    <r>
      <rPr>
        <b/>
        <sz val="11"/>
        <rFont val="Trebuchet MS"/>
        <family val="2"/>
      </rPr>
      <t xml:space="preserve">
Care Instructions:</t>
    </r>
    <r>
      <rPr>
        <sz val="9"/>
        <rFont val="Trebuchet MS"/>
        <family val="2"/>
      </rPr>
      <t>Machine washable; recommend washing in cold water and tumble drying on low or air drying to maintain fabric quality.</t>
    </r>
  </si>
  <si>
    <t>Piece</t>
  </si>
  <si>
    <r>
      <t xml:space="preserve"> Packaging Bag
Material:</t>
    </r>
    <r>
      <rPr>
        <sz val="10"/>
        <rFont val="Trebuchet MS"/>
        <family val="2"/>
      </rPr>
      <t>Nylon, mesh or canvas</t>
    </r>
    <r>
      <rPr>
        <b/>
        <sz val="10"/>
        <rFont val="Trebuchet MS"/>
        <family val="2"/>
      </rPr>
      <t>;</t>
    </r>
    <r>
      <rPr>
        <b/>
        <sz val="11"/>
        <rFont val="Trebuchet MS"/>
        <family val="2"/>
      </rPr>
      <t xml:space="preserve"> </t>
    </r>
    <r>
      <rPr>
        <sz val="9"/>
        <rFont val="Trebuchet MS"/>
        <family val="2"/>
      </rPr>
      <t>The bag should feature good-quality knitting, ensuring the fabric is tightly woven for enhanced strength and durability and water proof (bag external fabric or internal double layer) . 
Knitting must be even and consistent throughout the bag to prevent tearing and ensure longevity.</t>
    </r>
    <r>
      <rPr>
        <b/>
        <sz val="11"/>
        <rFont val="Trebuchet MS"/>
        <family val="2"/>
      </rPr>
      <t xml:space="preserve">
Dimensions:</t>
    </r>
    <r>
      <rPr>
        <sz val="9"/>
        <rFont val="Trebuchet MS"/>
        <family val="2"/>
      </rPr>
      <t>Size: Measures 40 cm x 30x30 cm, providing sufficient space to contain all MHM (Menstrual Hygiene Management) items.</t>
    </r>
    <r>
      <rPr>
        <b/>
        <sz val="11"/>
        <rFont val="Trebuchet MS"/>
        <family val="2"/>
      </rPr>
      <t xml:space="preserve">
Design Features:</t>
    </r>
    <r>
      <rPr>
        <sz val="9"/>
        <rFont val="Trebuchet MS"/>
        <family val="2"/>
      </rPr>
      <t>Strap: Equipped with a sturdy strap for easy carrying and handling.</t>
    </r>
    <r>
      <rPr>
        <b/>
        <sz val="11"/>
        <rFont val="Trebuchet MS"/>
        <family val="2"/>
      </rPr>
      <t xml:space="preserve">
Closure: </t>
    </r>
    <r>
      <rPr>
        <sz val="9"/>
        <rFont val="Trebuchet MS"/>
        <family val="2"/>
      </rPr>
      <t>The bag may feature a secure closure mechanism (e.g., zipper or Velcro) to keep contents safe.</t>
    </r>
    <r>
      <rPr>
        <b/>
        <sz val="11"/>
        <rFont val="Trebuchet MS"/>
        <family val="2"/>
      </rPr>
      <t xml:space="preserve">
Color:</t>
    </r>
    <r>
      <rPr>
        <sz val="9"/>
        <rFont val="Trebuchet MS"/>
        <family val="2"/>
      </rPr>
      <t>Khaki color, providing a neutral and practical appearance.</t>
    </r>
    <r>
      <rPr>
        <b/>
        <sz val="11"/>
        <rFont val="Trebuchet MS"/>
        <family val="2"/>
      </rPr>
      <t xml:space="preserve">
Branding:IOM Logo: </t>
    </r>
    <r>
      <rPr>
        <sz val="9"/>
        <rFont val="Trebuchet MS"/>
        <family val="2"/>
      </rPr>
      <t>The bag should prominently display the IOM logo to ensure clear branding (15X15cm)</t>
    </r>
    <r>
      <rPr>
        <b/>
        <sz val="11"/>
        <rFont val="Trebuchet MS"/>
        <family val="2"/>
      </rPr>
      <t xml:space="preserve">
Usage:</t>
    </r>
    <r>
      <rPr>
        <sz val="9"/>
        <rFont val="Trebuchet MS"/>
        <family val="2"/>
      </rPr>
      <t>Designed to securely hold and organize MHM items, making it practical for distribution or personal use.</t>
    </r>
    <r>
      <rPr>
        <b/>
        <sz val="11"/>
        <rFont val="Trebuchet MS"/>
        <family val="2"/>
      </rPr>
      <t xml:space="preserve">
Durability:</t>
    </r>
    <r>
      <rPr>
        <sz val="9"/>
        <rFont val="Trebuchet MS"/>
        <family val="2"/>
      </rPr>
      <t>The bag should be made to withstand regular use, maintaining its shape and integrity over time.</t>
    </r>
    <r>
      <rPr>
        <b/>
        <sz val="11"/>
        <rFont val="Trebuchet MS"/>
        <family val="2"/>
      </rPr>
      <t xml:space="preserve">
Care Instructions:</t>
    </r>
    <r>
      <rPr>
        <sz val="9"/>
        <rFont val="Trebuchet MS"/>
        <family val="2"/>
      </rPr>
      <t>Easy to clean; can be wiped down or hand-washed as needed to maintain cleanliness.</t>
    </r>
  </si>
  <si>
    <t xml:space="preserve">A4 laminated page content list, 1 page for Hygiene kit	</t>
  </si>
  <si>
    <t xml:space="preserve">A4 page of key hygiene messages </t>
  </si>
  <si>
    <t xml:space="preserve">Grand Total </t>
  </si>
  <si>
    <t>Hygiene and MHM Kits</t>
  </si>
  <si>
    <t>Total Price for MHM Kits</t>
  </si>
  <si>
    <r>
      <rPr>
        <b/>
        <sz val="11"/>
        <color theme="0"/>
        <rFont val="Calibri"/>
        <family val="2"/>
        <scheme val="minor"/>
      </rPr>
      <t>Note:</t>
    </r>
    <r>
      <rPr>
        <sz val="11"/>
        <color theme="0"/>
        <rFont val="Calibri"/>
        <family val="2"/>
        <scheme val="minor"/>
      </rPr>
      <t xml:space="preserve"> Please ensure to enter the unit price cost in the each Module Excel Worksheet. This sheet, named "Price Schedule," is designed to automatically update, with all cells locked for security.
Following entry, kindly print, sign, and stamp all sheets. Attach them with the other bidding documents.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</si>
</sst>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
  </numFmts>
  <fonts count="29" x14ac:knownFonts="1">
    <font>
      <sz val="11"/>
      <color theme="1"/>
      <name val="Calibri"/>
      <family val="2"/>
      <scheme val="minor"/>
    </font>
    <font>
      <b/>
      <sz val="12"/>
      <color theme="1"/>
      <name val="Arial"/>
      <family val="2"/>
    </font>
    <font>
      <sz val="10"/>
      <color theme="1"/>
      <name val="Arial"/>
      <family val="2"/>
    </font>
    <font>
      <sz val="12"/>
      <color theme="1"/>
      <name val="Arial"/>
      <family val="2"/>
    </font>
    <font>
      <sz val="12"/>
      <name val="Arial"/>
      <family val="2"/>
    </font>
    <font>
      <b/>
      <sz val="14"/>
      <color theme="1"/>
      <name val="Arial"/>
      <family val="2"/>
    </font>
    <font>
      <sz val="14"/>
      <color theme="1"/>
      <name val="Arial"/>
      <family val="2"/>
    </font>
    <font>
      <sz val="10"/>
      <name val="Times New Roman"/>
      <family val="1"/>
    </font>
    <font>
      <sz val="14"/>
      <color rgb="FF000000"/>
      <name val="Arial"/>
      <family val="2"/>
    </font>
    <font>
      <b/>
      <u/>
      <sz val="14"/>
      <color rgb="FF000000"/>
      <name val="Arial"/>
      <family val="2"/>
    </font>
    <font>
      <b/>
      <u/>
      <sz val="10"/>
      <color rgb="FF000000"/>
      <name val="Arial"/>
      <family val="2"/>
    </font>
    <font>
      <sz val="10"/>
      <color rgb="FF000000"/>
      <name val="Arial"/>
      <family val="2"/>
    </font>
    <font>
      <sz val="10"/>
      <color rgb="FFFFFFFF"/>
      <name val="Arial"/>
      <family val="2"/>
    </font>
    <font>
      <b/>
      <sz val="11"/>
      <color theme="1"/>
      <name val="Calibri"/>
      <family val="2"/>
      <scheme val="minor"/>
    </font>
    <font>
      <b/>
      <sz val="10"/>
      <color theme="1"/>
      <name val="Arial"/>
      <family val="2"/>
    </font>
    <font>
      <sz val="11"/>
      <color theme="1"/>
      <name val="Calibri"/>
      <family val="2"/>
      <scheme val="minor"/>
    </font>
    <font>
      <b/>
      <sz val="16"/>
      <color theme="0"/>
      <name val="Calibri"/>
      <family val="2"/>
      <scheme val="minor"/>
    </font>
    <font>
      <b/>
      <sz val="11"/>
      <color theme="0"/>
      <name val="Calibri"/>
      <family val="2"/>
      <scheme val="minor"/>
    </font>
    <font>
      <sz val="11"/>
      <color theme="0"/>
      <name val="Calibri"/>
      <family val="2"/>
      <scheme val="minor"/>
    </font>
    <font>
      <b/>
      <sz val="11"/>
      <name val="Trebuchet MS"/>
      <family val="2"/>
    </font>
    <font>
      <b/>
      <sz val="10"/>
      <name val="Arial"/>
      <family val="2"/>
    </font>
    <font>
      <sz val="11"/>
      <name val="Trebuchet MS"/>
      <family val="2"/>
    </font>
    <font>
      <sz val="9"/>
      <name val="Trebuchet MS"/>
      <family val="2"/>
    </font>
    <font>
      <b/>
      <sz val="10"/>
      <name val="Trebuchet MS"/>
      <family val="2"/>
    </font>
    <font>
      <b/>
      <sz val="9"/>
      <name val="Trebuchet MS"/>
      <family val="2"/>
    </font>
    <font>
      <sz val="9"/>
      <color rgb="FFFF0000"/>
      <name val="Trebuchet MS"/>
      <family val="2"/>
    </font>
    <font>
      <sz val="12"/>
      <name val="Trebuchet MS"/>
      <family val="2"/>
    </font>
    <font>
      <sz val="10"/>
      <name val="Trebuchet MS"/>
      <family val="2"/>
    </font>
    <font>
      <b/>
      <sz val="12"/>
      <name val="Trebuchet MS"/>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C000"/>
        <bgColor indexed="64"/>
      </patternFill>
    </fill>
    <fill>
      <patternFill patternType="solid">
        <fgColor rgb="FF002060"/>
        <bgColor indexed="64"/>
      </patternFill>
    </fill>
    <fill>
      <patternFill patternType="solid">
        <fgColor indexed="9"/>
        <bgColor indexed="64"/>
      </patternFill>
    </fill>
    <fill>
      <patternFill patternType="solid">
        <fgColor rgb="FFB00000"/>
        <bgColor indexed="64"/>
      </patternFill>
    </fill>
  </fills>
  <borders count="53">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top style="thin">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s>
  <cellStyleXfs count="4">
    <xf numFmtId="0" fontId="0" fillId="0" borderId="0"/>
    <xf numFmtId="0" fontId="7" fillId="0" borderId="0"/>
    <xf numFmtId="43" fontId="15" fillId="0" borderId="0" applyFont="0" applyFill="0" applyBorder="0" applyAlignment="0" applyProtection="0"/>
    <xf numFmtId="44" fontId="15" fillId="0" borderId="0" applyFont="0" applyFill="0" applyBorder="0" applyAlignment="0" applyProtection="0"/>
  </cellStyleXfs>
  <cellXfs count="222">
    <xf numFmtId="0" fontId="0" fillId="0" borderId="0" xfId="0"/>
    <xf numFmtId="0" fontId="2" fillId="4" borderId="0" xfId="0" applyFont="1" applyFill="1"/>
    <xf numFmtId="0" fontId="1" fillId="2" borderId="14" xfId="0" applyFont="1" applyFill="1" applyBorder="1" applyAlignment="1">
      <alignment vertical="center"/>
    </xf>
    <xf numFmtId="0" fontId="1" fillId="2" borderId="15" xfId="0" applyFont="1" applyFill="1" applyBorder="1" applyAlignment="1">
      <alignment vertical="center"/>
    </xf>
    <xf numFmtId="0" fontId="1" fillId="2" borderId="16" xfId="0" applyFont="1" applyFill="1" applyBorder="1" applyAlignment="1">
      <alignment vertical="center"/>
    </xf>
    <xf numFmtId="0" fontId="1" fillId="2" borderId="1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6" xfId="0" applyFont="1" applyFill="1" applyBorder="1" applyAlignment="1">
      <alignment wrapText="1"/>
    </xf>
    <xf numFmtId="0" fontId="4" fillId="2" borderId="6" xfId="0" applyFont="1" applyFill="1" applyBorder="1" applyAlignment="1">
      <alignment wrapText="1"/>
    </xf>
    <xf numFmtId="0" fontId="3" fillId="2" borderId="6" xfId="0" applyFont="1" applyFill="1" applyBorder="1" applyAlignment="1">
      <alignment horizontal="center" wrapText="1"/>
    </xf>
    <xf numFmtId="0" fontId="3" fillId="2" borderId="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8" xfId="0" applyFont="1" applyFill="1" applyBorder="1" applyAlignment="1">
      <alignment vertical="center" wrapText="1"/>
    </xf>
    <xf numFmtId="0" fontId="3" fillId="2" borderId="8" xfId="0" applyFont="1" applyFill="1" applyBorder="1" applyAlignment="1">
      <alignment horizontal="justify" vertical="center" wrapText="1"/>
    </xf>
    <xf numFmtId="0" fontId="3" fillId="2" borderId="8" xfId="0" applyFont="1" applyFill="1" applyBorder="1" applyAlignment="1">
      <alignment horizontal="center" vertical="center" wrapText="1"/>
    </xf>
    <xf numFmtId="0" fontId="3" fillId="2" borderId="8" xfId="0" applyFont="1" applyFill="1" applyBorder="1" applyAlignment="1">
      <alignment wrapText="1"/>
    </xf>
    <xf numFmtId="0" fontId="3" fillId="2" borderId="8" xfId="0" applyFont="1" applyFill="1" applyBorder="1" applyAlignment="1">
      <alignment horizontal="center" wrapText="1"/>
    </xf>
    <xf numFmtId="0" fontId="3" fillId="2" borderId="8" xfId="0" applyFont="1" applyFill="1" applyBorder="1" applyAlignment="1">
      <alignment horizontal="center"/>
    </xf>
    <xf numFmtId="0" fontId="3" fillId="0" borderId="8" xfId="0" applyFont="1" applyBorder="1" applyAlignment="1">
      <alignment wrapText="1"/>
    </xf>
    <xf numFmtId="0" fontId="3" fillId="2" borderId="8" xfId="0" applyFont="1" applyFill="1" applyBorder="1" applyAlignment="1">
      <alignment horizontal="left" vertical="center" wrapText="1"/>
    </xf>
    <xf numFmtId="0" fontId="2" fillId="2" borderId="0" xfId="0" applyFont="1" applyFill="1"/>
    <xf numFmtId="0" fontId="3" fillId="0" borderId="8" xfId="0" applyFont="1" applyBorder="1" applyAlignment="1">
      <alignment horizontal="justify" vertical="center" wrapText="1"/>
    </xf>
    <xf numFmtId="0" fontId="3" fillId="0" borderId="8" xfId="0" applyFont="1" applyBorder="1" applyAlignment="1">
      <alignment vertical="center" wrapText="1"/>
    </xf>
    <xf numFmtId="0" fontId="3" fillId="2" borderId="18" xfId="0" applyFont="1" applyFill="1" applyBorder="1" applyAlignment="1">
      <alignment horizontal="center" vertical="center" wrapText="1"/>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4" xfId="0" applyFont="1" applyFill="1" applyBorder="1" applyAlignment="1">
      <alignment vertical="center"/>
    </xf>
    <xf numFmtId="0" fontId="3" fillId="2" borderId="24" xfId="0" applyFont="1" applyFill="1" applyBorder="1" applyAlignment="1">
      <alignment vertical="center" wrapText="1"/>
    </xf>
    <xf numFmtId="0" fontId="3" fillId="2" borderId="24" xfId="0" applyFont="1" applyFill="1" applyBorder="1" applyAlignment="1">
      <alignment horizontal="center" vertical="center"/>
    </xf>
    <xf numFmtId="0" fontId="3" fillId="2" borderId="24" xfId="0" applyFont="1" applyFill="1" applyBorder="1" applyAlignment="1">
      <alignment horizontal="center" vertical="center" wrapText="1"/>
    </xf>
    <xf numFmtId="0" fontId="2" fillId="2" borderId="0" xfId="0" applyFont="1" applyFill="1" applyAlignment="1">
      <alignment vertical="center"/>
    </xf>
    <xf numFmtId="0" fontId="2" fillId="4" borderId="0" xfId="0" applyFont="1" applyFill="1" applyAlignment="1">
      <alignment vertical="center"/>
    </xf>
    <xf numFmtId="0" fontId="3" fillId="2" borderId="8" xfId="0" applyFont="1" applyFill="1" applyBorder="1" applyAlignment="1">
      <alignment horizontal="center" vertical="center"/>
    </xf>
    <xf numFmtId="0" fontId="3" fillId="2" borderId="8" xfId="0" applyFont="1" applyFill="1" applyBorder="1" applyAlignment="1">
      <alignment vertical="center"/>
    </xf>
    <xf numFmtId="0" fontId="3" fillId="2" borderId="19" xfId="0" applyFont="1" applyFill="1" applyBorder="1" applyAlignment="1">
      <alignment horizontal="center" vertical="center"/>
    </xf>
    <xf numFmtId="0" fontId="3" fillId="2" borderId="25" xfId="0" applyFont="1" applyFill="1" applyBorder="1"/>
    <xf numFmtId="0" fontId="3" fillId="2" borderId="25" xfId="0" applyFont="1" applyFill="1" applyBorder="1" applyAlignment="1">
      <alignment vertical="center"/>
    </xf>
    <xf numFmtId="0" fontId="3" fillId="2" borderId="25" xfId="0" applyFont="1" applyFill="1" applyBorder="1" applyAlignment="1">
      <alignment vertical="center" wrapText="1"/>
    </xf>
    <xf numFmtId="0" fontId="3" fillId="2" borderId="25" xfId="0" applyFont="1" applyFill="1" applyBorder="1" applyAlignment="1">
      <alignment horizontal="center" vertical="center"/>
    </xf>
    <xf numFmtId="0" fontId="3" fillId="2" borderId="25" xfId="0" applyFont="1" applyFill="1" applyBorder="1" applyAlignment="1">
      <alignment horizontal="center" vertical="center" wrapText="1"/>
    </xf>
    <xf numFmtId="0" fontId="5" fillId="2" borderId="7" xfId="0" applyFont="1" applyFill="1" applyBorder="1" applyAlignment="1">
      <alignment vertical="center" wrapText="1"/>
    </xf>
    <xf numFmtId="0" fontId="5" fillId="2" borderId="8" xfId="0" applyFont="1" applyFill="1" applyBorder="1" applyAlignment="1">
      <alignment vertical="center" wrapText="1"/>
    </xf>
    <xf numFmtId="0" fontId="1" fillId="2" borderId="8"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vertical="center" wrapText="1"/>
    </xf>
    <xf numFmtId="0" fontId="6" fillId="2" borderId="8" xfId="0" applyFont="1" applyFill="1" applyBorder="1" applyAlignment="1">
      <alignment horizontal="center" vertical="center" wrapText="1"/>
    </xf>
    <xf numFmtId="0" fontId="8" fillId="2" borderId="8" xfId="1" applyFont="1" applyFill="1" applyBorder="1" applyAlignment="1">
      <alignment horizontal="center" vertical="top" wrapText="1"/>
    </xf>
    <xf numFmtId="0" fontId="6" fillId="2" borderId="8" xfId="0" applyFont="1" applyFill="1" applyBorder="1" applyAlignment="1">
      <alignment vertical="top" wrapText="1"/>
    </xf>
    <xf numFmtId="0" fontId="9" fillId="2" borderId="12" xfId="0" applyFont="1" applyFill="1" applyBorder="1" applyAlignment="1">
      <alignment vertical="center"/>
    </xf>
    <xf numFmtId="0" fontId="9" fillId="2" borderId="0" xfId="0" applyFont="1" applyFill="1" applyAlignment="1">
      <alignment vertical="center"/>
    </xf>
    <xf numFmtId="0" fontId="2" fillId="2" borderId="12" xfId="0" applyFont="1" applyFill="1" applyBorder="1" applyAlignment="1">
      <alignment vertical="center"/>
    </xf>
    <xf numFmtId="0" fontId="10" fillId="2" borderId="12" xfId="0" applyFont="1" applyFill="1" applyBorder="1" applyAlignment="1">
      <alignment vertical="center"/>
    </xf>
    <xf numFmtId="0" fontId="10" fillId="2" borderId="0" xfId="0" applyFont="1" applyFill="1" applyAlignment="1">
      <alignment vertical="center"/>
    </xf>
    <xf numFmtId="0" fontId="11" fillId="2" borderId="12" xfId="0" applyFont="1" applyFill="1" applyBorder="1" applyAlignment="1">
      <alignment vertical="center"/>
    </xf>
    <xf numFmtId="0" fontId="11" fillId="2" borderId="0" xfId="0" applyFont="1" applyFill="1" applyAlignment="1">
      <alignment vertical="center"/>
    </xf>
    <xf numFmtId="0" fontId="12" fillId="2" borderId="12" xfId="0" applyFont="1" applyFill="1" applyBorder="1" applyAlignment="1">
      <alignment vertical="center"/>
    </xf>
    <xf numFmtId="0" fontId="12" fillId="2" borderId="0" xfId="0" applyFont="1" applyFill="1" applyAlignment="1">
      <alignment vertical="center"/>
    </xf>
    <xf numFmtId="0" fontId="2" fillId="2" borderId="27" xfId="0" applyFont="1" applyFill="1" applyBorder="1"/>
    <xf numFmtId="0" fontId="2" fillId="2" borderId="1" xfId="0" applyFont="1" applyFill="1" applyBorder="1"/>
    <xf numFmtId="0" fontId="0" fillId="0" borderId="24" xfId="0" applyBorder="1" applyAlignment="1">
      <alignment horizontal="center" vertical="center"/>
    </xf>
    <xf numFmtId="0" fontId="0" fillId="0" borderId="22" xfId="0"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43" fontId="0" fillId="0" borderId="24" xfId="2" applyFont="1" applyBorder="1" applyAlignment="1">
      <alignment horizontal="center" vertical="center"/>
    </xf>
    <xf numFmtId="43" fontId="0" fillId="0" borderId="0" xfId="2" applyFont="1"/>
    <xf numFmtId="43" fontId="0" fillId="2" borderId="24" xfId="2" applyFont="1" applyFill="1" applyBorder="1" applyAlignment="1">
      <alignment horizontal="center" vertical="center"/>
    </xf>
    <xf numFmtId="0" fontId="3" fillId="2" borderId="32" xfId="0" applyFont="1" applyFill="1" applyBorder="1" applyAlignment="1">
      <alignment horizontal="center" vertical="center" wrapText="1"/>
    </xf>
    <xf numFmtId="0" fontId="3" fillId="2" borderId="30"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9" xfId="0" applyFont="1" applyFill="1" applyBorder="1" applyAlignment="1">
      <alignment vertical="center" wrapText="1"/>
    </xf>
    <xf numFmtId="0" fontId="3" fillId="2" borderId="9" xfId="0" applyFont="1" applyFill="1" applyBorder="1" applyAlignment="1">
      <alignment horizontal="justify" vertical="center" wrapText="1"/>
    </xf>
    <xf numFmtId="0" fontId="3" fillId="2" borderId="9"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6" fillId="2" borderId="9" xfId="0" applyFont="1" applyFill="1" applyBorder="1" applyAlignment="1">
      <alignment vertical="center" wrapText="1"/>
    </xf>
    <xf numFmtId="0" fontId="6" fillId="2" borderId="9" xfId="0" applyFont="1" applyFill="1" applyBorder="1" applyAlignment="1">
      <alignment horizontal="justify" vertical="center" wrapText="1"/>
    </xf>
    <xf numFmtId="0" fontId="6" fillId="2" borderId="9" xfId="0" applyFont="1" applyFill="1" applyBorder="1" applyAlignment="1">
      <alignment horizontal="center" vertical="center" wrapText="1"/>
    </xf>
    <xf numFmtId="0" fontId="6" fillId="2" borderId="18" xfId="0" applyFont="1" applyFill="1" applyBorder="1" applyAlignment="1">
      <alignment vertical="center" wrapText="1"/>
    </xf>
    <xf numFmtId="0" fontId="0" fillId="0" borderId="8" xfId="0" applyBorder="1"/>
    <xf numFmtId="43" fontId="0" fillId="2" borderId="24" xfId="0" applyNumberFormat="1" applyFill="1" applyBorder="1" applyAlignment="1">
      <alignment horizontal="center" vertical="center"/>
    </xf>
    <xf numFmtId="0" fontId="14" fillId="2" borderId="24" xfId="0" applyFont="1" applyFill="1" applyBorder="1" applyAlignment="1" applyProtection="1">
      <alignment horizontal="center" vertical="center" wrapText="1"/>
      <protection locked="0"/>
    </xf>
    <xf numFmtId="0" fontId="0" fillId="0" borderId="8" xfId="0" applyBorder="1" applyProtection="1">
      <protection locked="0"/>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justify" vertical="center" wrapText="1"/>
    </xf>
    <xf numFmtId="0" fontId="2" fillId="2" borderId="30" xfId="0" applyFont="1" applyFill="1" applyBorder="1" applyAlignment="1">
      <alignment horizontal="center" vertical="center" wrapText="1"/>
    </xf>
    <xf numFmtId="0" fontId="2" fillId="2" borderId="9" xfId="0" applyFont="1" applyFill="1" applyBorder="1" applyAlignment="1">
      <alignment horizontal="justify" vertical="center" wrapText="1"/>
    </xf>
    <xf numFmtId="0" fontId="2" fillId="2" borderId="12" xfId="0" applyFont="1" applyFill="1" applyBorder="1"/>
    <xf numFmtId="0" fontId="14" fillId="2" borderId="22" xfId="0" applyFont="1" applyFill="1" applyBorder="1" applyAlignment="1">
      <alignment vertical="center" wrapText="1"/>
    </xf>
    <xf numFmtId="0" fontId="14" fillId="2" borderId="24" xfId="0" applyFont="1" applyFill="1" applyBorder="1" applyAlignment="1">
      <alignment vertical="center" wrapText="1"/>
    </xf>
    <xf numFmtId="0" fontId="14" fillId="2" borderId="24" xfId="0" applyFont="1" applyFill="1" applyBorder="1" applyAlignment="1">
      <alignment horizontal="center" vertical="center" wrapText="1"/>
    </xf>
    <xf numFmtId="44" fontId="2" fillId="2" borderId="8" xfId="3" applyFont="1" applyFill="1" applyBorder="1" applyAlignment="1" applyProtection="1">
      <alignment horizontal="center" vertical="center" wrapText="1"/>
    </xf>
    <xf numFmtId="44" fontId="13" fillId="0" borderId="8" xfId="3" applyFont="1" applyBorder="1" applyAlignment="1" applyProtection="1">
      <alignment horizontal="center"/>
    </xf>
    <xf numFmtId="44" fontId="2" fillId="2" borderId="8" xfId="3" applyFont="1" applyFill="1" applyBorder="1" applyAlignment="1" applyProtection="1">
      <alignment horizontal="center" vertical="center" wrapText="1"/>
      <protection locked="0"/>
    </xf>
    <xf numFmtId="44" fontId="2" fillId="2" borderId="9" xfId="3" applyFont="1" applyFill="1" applyBorder="1" applyAlignment="1" applyProtection="1">
      <alignment horizontal="center" vertical="center" wrapText="1"/>
      <protection locked="0"/>
    </xf>
    <xf numFmtId="44" fontId="6" fillId="2" borderId="8" xfId="3" applyFont="1" applyFill="1" applyBorder="1" applyAlignment="1">
      <alignment horizontal="center" vertical="center" wrapText="1"/>
    </xf>
    <xf numFmtId="44" fontId="6" fillId="2" borderId="9" xfId="3" applyFont="1" applyFill="1" applyBorder="1" applyAlignment="1">
      <alignment horizontal="center" vertical="center" wrapText="1"/>
    </xf>
    <xf numFmtId="44" fontId="6" fillId="2" borderId="31" xfId="3" applyFont="1" applyFill="1" applyBorder="1" applyAlignment="1">
      <alignment horizontal="center" vertical="center" wrapText="1"/>
    </xf>
    <xf numFmtId="44" fontId="6" fillId="2" borderId="8" xfId="3" applyFont="1" applyFill="1" applyBorder="1" applyAlignment="1" applyProtection="1">
      <alignment horizontal="center" vertical="center" wrapText="1"/>
      <protection locked="0"/>
    </xf>
    <xf numFmtId="44" fontId="6" fillId="2" borderId="9" xfId="3" applyFont="1" applyFill="1" applyBorder="1" applyAlignment="1" applyProtection="1">
      <alignment horizontal="center" vertical="center" wrapText="1"/>
      <protection locked="0"/>
    </xf>
    <xf numFmtId="0" fontId="1" fillId="2" borderId="37" xfId="0" applyFont="1" applyFill="1" applyBorder="1" applyAlignment="1">
      <alignment horizontal="center" vertical="center"/>
    </xf>
    <xf numFmtId="0" fontId="3" fillId="2" borderId="24" xfId="0" applyFont="1" applyFill="1" applyBorder="1" applyAlignment="1">
      <alignment horizontal="center"/>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xf>
    <xf numFmtId="0" fontId="1" fillId="2" borderId="11" xfId="0" applyFont="1" applyFill="1" applyBorder="1" applyAlignment="1">
      <alignment horizontal="center" vertical="center" wrapText="1"/>
    </xf>
    <xf numFmtId="44" fontId="3" fillId="2" borderId="24" xfId="3" applyFont="1" applyFill="1" applyBorder="1" applyAlignment="1">
      <alignment horizontal="center" wrapText="1"/>
    </xf>
    <xf numFmtId="44" fontId="3" fillId="2" borderId="8" xfId="3" applyFont="1" applyFill="1" applyBorder="1" applyAlignment="1">
      <alignment horizontal="center" wrapText="1"/>
    </xf>
    <xf numFmtId="44" fontId="3" fillId="2" borderId="35" xfId="3" applyFont="1" applyFill="1" applyBorder="1" applyAlignment="1">
      <alignment horizontal="center" vertical="center" wrapText="1"/>
    </xf>
    <xf numFmtId="44" fontId="3" fillId="2" borderId="24" xfId="3" applyFont="1" applyFill="1" applyBorder="1" applyAlignment="1">
      <alignment horizontal="center" vertical="center"/>
    </xf>
    <xf numFmtId="44" fontId="3" fillId="2" borderId="29" xfId="3" applyFont="1" applyFill="1" applyBorder="1" applyAlignment="1">
      <alignment horizontal="center" vertical="center"/>
    </xf>
    <xf numFmtId="44" fontId="3" fillId="2" borderId="31" xfId="3" applyFont="1" applyFill="1" applyBorder="1" applyAlignment="1">
      <alignment horizontal="center" vertical="center"/>
    </xf>
    <xf numFmtId="44" fontId="3" fillId="2" borderId="24" xfId="3" applyFont="1" applyFill="1" applyBorder="1" applyAlignment="1" applyProtection="1">
      <alignment horizontal="center" wrapText="1"/>
      <protection locked="0"/>
    </xf>
    <xf numFmtId="44" fontId="3" fillId="2" borderId="8" xfId="3" applyFont="1" applyFill="1" applyBorder="1" applyAlignment="1" applyProtection="1">
      <alignment horizontal="center" vertical="center" wrapText="1"/>
      <protection locked="0"/>
    </xf>
    <xf numFmtId="44" fontId="3" fillId="2" borderId="8" xfId="3" applyFont="1" applyFill="1" applyBorder="1" applyAlignment="1" applyProtection="1">
      <alignment horizontal="center" wrapText="1"/>
      <protection locked="0"/>
    </xf>
    <xf numFmtId="44" fontId="3" fillId="2" borderId="24" xfId="3" applyFont="1" applyFill="1" applyBorder="1" applyAlignment="1" applyProtection="1">
      <alignment horizontal="center" vertical="center"/>
      <protection locked="0"/>
    </xf>
    <xf numFmtId="44" fontId="3" fillId="2" borderId="8" xfId="3" applyFont="1" applyFill="1" applyBorder="1" applyAlignment="1" applyProtection="1">
      <alignment horizontal="center" vertical="center"/>
      <protection locked="0"/>
    </xf>
    <xf numFmtId="44" fontId="3" fillId="2" borderId="25" xfId="3" applyFont="1" applyFill="1" applyBorder="1" applyAlignment="1" applyProtection="1">
      <alignment horizontal="center" vertical="center"/>
      <protection locked="0"/>
    </xf>
    <xf numFmtId="44" fontId="0" fillId="0" borderId="24" xfId="0" applyNumberFormat="1" applyBorder="1" applyAlignment="1">
      <alignment horizontal="center" vertical="center"/>
    </xf>
    <xf numFmtId="0" fontId="0" fillId="2" borderId="8" xfId="0" applyFill="1" applyBorder="1" applyAlignment="1">
      <alignment horizontal="left" vertical="center"/>
    </xf>
    <xf numFmtId="0" fontId="0" fillId="0" borderId="24" xfId="0" applyBorder="1" applyAlignment="1">
      <alignment horizontal="left" vertical="center"/>
    </xf>
    <xf numFmtId="0" fontId="2" fillId="2" borderId="8"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0" fillId="7" borderId="31" xfId="0" applyFont="1" applyFill="1" applyBorder="1" applyAlignment="1" applyProtection="1">
      <alignment horizontal="center" vertical="center" wrapText="1"/>
      <protection locked="0"/>
    </xf>
    <xf numFmtId="0" fontId="20" fillId="7" borderId="8" xfId="0" applyFont="1" applyFill="1" applyBorder="1" applyAlignment="1">
      <alignment horizontal="center" vertical="center" wrapText="1"/>
    </xf>
    <xf numFmtId="0" fontId="20" fillId="7" borderId="41" xfId="0" applyFont="1" applyFill="1" applyBorder="1" applyAlignment="1" applyProtection="1">
      <alignment horizontal="center" vertical="center" wrapText="1"/>
      <protection locked="0"/>
    </xf>
    <xf numFmtId="0" fontId="21" fillId="0" borderId="42" xfId="0" applyFont="1" applyBorder="1" applyAlignment="1" applyProtection="1">
      <alignment horizontal="center" vertical="center"/>
      <protection locked="0"/>
    </xf>
    <xf numFmtId="0" fontId="21" fillId="0" borderId="8" xfId="0" applyFont="1" applyBorder="1" applyAlignment="1">
      <alignment horizontal="center" vertical="center"/>
    </xf>
    <xf numFmtId="0" fontId="21" fillId="0" borderId="41" xfId="0" applyFont="1" applyBorder="1" applyAlignment="1" applyProtection="1">
      <alignment horizontal="center" vertical="center"/>
      <protection locked="0"/>
    </xf>
    <xf numFmtId="0" fontId="21" fillId="0" borderId="43" xfId="0" applyFont="1" applyBorder="1" applyAlignment="1" applyProtection="1">
      <alignment horizontal="center" vertical="center"/>
      <protection locked="0"/>
    </xf>
    <xf numFmtId="0" fontId="21" fillId="2" borderId="43" xfId="0" applyFont="1" applyFill="1" applyBorder="1" applyAlignment="1" applyProtection="1">
      <alignment horizontal="center" vertical="center"/>
      <protection locked="0"/>
    </xf>
    <xf numFmtId="0" fontId="21" fillId="2" borderId="41" xfId="0" applyFont="1" applyFill="1" applyBorder="1" applyAlignment="1" applyProtection="1">
      <alignment horizontal="center" vertical="center"/>
      <protection locked="0"/>
    </xf>
    <xf numFmtId="0" fontId="21" fillId="0" borderId="45" xfId="0" applyFont="1" applyBorder="1" applyAlignment="1" applyProtection="1">
      <alignment horizontal="center" vertical="center"/>
      <protection locked="0"/>
    </xf>
    <xf numFmtId="0" fontId="21" fillId="2" borderId="26" xfId="0" applyFont="1" applyFill="1" applyBorder="1" applyAlignment="1" applyProtection="1">
      <alignment horizontal="center" vertical="center"/>
      <protection locked="0"/>
    </xf>
    <xf numFmtId="0" fontId="21" fillId="0" borderId="8" xfId="0" applyFont="1" applyBorder="1" applyAlignment="1" applyProtection="1">
      <alignment horizontal="center" vertical="center"/>
      <protection locked="0"/>
    </xf>
    <xf numFmtId="0" fontId="21" fillId="2" borderId="8" xfId="0" applyFont="1" applyFill="1" applyBorder="1" applyAlignment="1" applyProtection="1">
      <alignment horizontal="center" vertical="center"/>
      <protection locked="0"/>
    </xf>
    <xf numFmtId="0" fontId="20" fillId="7" borderId="8" xfId="0" applyFont="1" applyFill="1" applyBorder="1" applyAlignment="1" applyProtection="1">
      <alignment horizontal="center" vertical="center" wrapText="1"/>
      <protection locked="0"/>
    </xf>
    <xf numFmtId="0" fontId="21" fillId="2" borderId="48" xfId="0" applyFont="1" applyFill="1" applyBorder="1" applyAlignment="1" applyProtection="1">
      <alignment horizontal="center" vertical="center"/>
      <protection locked="0"/>
    </xf>
    <xf numFmtId="0" fontId="21" fillId="0" borderId="9" xfId="0" applyFont="1" applyBorder="1" applyAlignment="1">
      <alignment horizontal="center" vertical="center"/>
    </xf>
    <xf numFmtId="0" fontId="21" fillId="2" borderId="50" xfId="0" applyFont="1" applyFill="1" applyBorder="1" applyAlignment="1" applyProtection="1">
      <alignment horizontal="center" vertical="center"/>
      <protection locked="0"/>
    </xf>
    <xf numFmtId="0" fontId="20" fillId="7" borderId="26" xfId="0" applyFont="1" applyFill="1" applyBorder="1" applyAlignment="1">
      <alignment horizontal="center" vertical="center" wrapText="1"/>
    </xf>
    <xf numFmtId="0" fontId="20" fillId="7" borderId="26" xfId="0" applyFont="1" applyFill="1" applyBorder="1" applyAlignment="1" applyProtection="1">
      <alignment horizontal="center" vertical="center" wrapText="1"/>
      <protection locked="0"/>
    </xf>
    <xf numFmtId="44" fontId="21" fillId="0" borderId="26" xfId="3" applyFont="1" applyBorder="1" applyAlignment="1">
      <alignment horizontal="center" vertical="center"/>
    </xf>
    <xf numFmtId="0" fontId="21" fillId="0" borderId="9" xfId="0" applyFont="1" applyBorder="1" applyAlignment="1" applyProtection="1">
      <alignment horizontal="center" vertical="center"/>
      <protection locked="0"/>
    </xf>
    <xf numFmtId="0" fontId="21" fillId="2" borderId="52" xfId="0" applyFont="1" applyFill="1" applyBorder="1" applyAlignment="1" applyProtection="1">
      <alignment horizontal="center" vertical="center"/>
      <protection locked="0"/>
    </xf>
    <xf numFmtId="44" fontId="19" fillId="2" borderId="20" xfId="3" applyFont="1" applyFill="1" applyBorder="1" applyAlignment="1" applyProtection="1">
      <alignment horizontal="center" vertical="center" wrapText="1"/>
      <protection locked="0"/>
    </xf>
    <xf numFmtId="44" fontId="19" fillId="2" borderId="4" xfId="3" applyFont="1" applyFill="1" applyBorder="1" applyAlignment="1" applyProtection="1">
      <alignment horizontal="center" vertical="center" wrapText="1"/>
      <protection locked="0"/>
    </xf>
    <xf numFmtId="44" fontId="28" fillId="2" borderId="4" xfId="3" applyFont="1" applyFill="1" applyBorder="1" applyAlignment="1" applyProtection="1">
      <alignment horizontal="center" vertical="center" wrapText="1"/>
      <protection locked="0"/>
    </xf>
    <xf numFmtId="44" fontId="21" fillId="0" borderId="26" xfId="3" applyFont="1" applyBorder="1" applyAlignment="1" applyProtection="1">
      <alignment horizontal="center" vertical="center"/>
      <protection locked="0"/>
    </xf>
    <xf numFmtId="44" fontId="21" fillId="0" borderId="9" xfId="3" applyFont="1" applyBorder="1" applyAlignment="1" applyProtection="1">
      <alignment horizontal="center" vertical="center"/>
      <protection locked="0"/>
    </xf>
    <xf numFmtId="44" fontId="21" fillId="0" borderId="49" xfId="3" applyFont="1" applyBorder="1" applyAlignment="1" applyProtection="1">
      <alignment horizontal="center" vertical="center"/>
      <protection locked="0"/>
    </xf>
    <xf numFmtId="43" fontId="13" fillId="0" borderId="8" xfId="0" applyNumberFormat="1" applyFont="1" applyBorder="1"/>
    <xf numFmtId="0" fontId="18" fillId="8" borderId="38" xfId="0" applyFont="1" applyFill="1" applyBorder="1" applyAlignment="1">
      <alignment horizontal="left" wrapText="1"/>
    </xf>
    <xf numFmtId="0" fontId="18" fillId="8" borderId="0" xfId="0" applyFont="1" applyFill="1" applyAlignment="1">
      <alignment horizontal="left" wrapText="1"/>
    </xf>
    <xf numFmtId="0" fontId="0" fillId="0" borderId="0" xfId="0" applyAlignment="1">
      <alignment horizontal="center"/>
    </xf>
    <xf numFmtId="0" fontId="0" fillId="0" borderId="1" xfId="0" applyBorder="1" applyAlignment="1">
      <alignment horizontal="center"/>
    </xf>
    <xf numFmtId="0" fontId="16" fillId="6" borderId="2" xfId="0" applyFont="1" applyFill="1" applyBorder="1" applyAlignment="1">
      <alignment horizontal="center"/>
    </xf>
    <xf numFmtId="0" fontId="16" fillId="6" borderId="3" xfId="0" applyFont="1" applyFill="1" applyBorder="1" applyAlignment="1">
      <alignment horizontal="center"/>
    </xf>
    <xf numFmtId="0" fontId="13" fillId="0" borderId="26" xfId="0" applyFont="1" applyBorder="1" applyAlignment="1">
      <alignment horizontal="center"/>
    </xf>
    <xf numFmtId="0" fontId="13" fillId="0" borderId="34" xfId="0" applyFont="1" applyBorder="1" applyAlignment="1">
      <alignment horizontal="center"/>
    </xf>
    <xf numFmtId="0" fontId="13" fillId="0" borderId="18" xfId="0" applyFont="1" applyBorder="1" applyAlignment="1">
      <alignment horizont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0" xfId="0" applyFont="1" applyFill="1" applyAlignment="1">
      <alignment horizontal="center" vertical="center"/>
    </xf>
    <xf numFmtId="164" fontId="1" fillId="2" borderId="13" xfId="0" applyNumberFormat="1" applyFont="1" applyFill="1" applyBorder="1" applyAlignment="1">
      <alignment horizontal="center"/>
    </xf>
    <xf numFmtId="164" fontId="1" fillId="2" borderId="0" xfId="0" applyNumberFormat="1" applyFont="1" applyFill="1" applyAlignment="1">
      <alignment horizontal="center"/>
    </xf>
    <xf numFmtId="0" fontId="1" fillId="3" borderId="20"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21" xfId="0" applyFont="1" applyFill="1" applyBorder="1" applyAlignment="1">
      <alignment horizontal="center" vertical="center"/>
    </xf>
    <xf numFmtId="0" fontId="1" fillId="2" borderId="36"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4" fillId="2" borderId="8" xfId="0" applyFont="1" applyFill="1" applyBorder="1" applyAlignment="1" applyProtection="1">
      <alignment horizontal="center" vertical="center"/>
      <protection locked="0"/>
    </xf>
    <xf numFmtId="0" fontId="13" fillId="0" borderId="26" xfId="0" applyFont="1" applyBorder="1" applyAlignment="1" applyProtection="1">
      <alignment horizontal="center"/>
      <protection locked="0"/>
    </xf>
    <xf numFmtId="0" fontId="13" fillId="0" borderId="34" xfId="0" applyFont="1" applyBorder="1" applyAlignment="1" applyProtection="1">
      <alignment horizontal="center"/>
      <protection locked="0"/>
    </xf>
    <xf numFmtId="0" fontId="13" fillId="0" borderId="18" xfId="0" applyFont="1" applyBorder="1" applyAlignment="1" applyProtection="1">
      <alignment horizontal="center"/>
      <protection locked="0"/>
    </xf>
    <xf numFmtId="0" fontId="21" fillId="2" borderId="22" xfId="0"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44" xfId="0" applyFont="1" applyFill="1" applyBorder="1" applyAlignment="1">
      <alignment horizontal="left" vertical="center" wrapText="1"/>
    </xf>
    <xf numFmtId="0" fontId="19" fillId="5" borderId="2" xfId="0" applyFont="1" applyFill="1" applyBorder="1" applyAlignment="1" applyProtection="1">
      <alignment horizontal="center" vertical="center" wrapText="1"/>
      <protection locked="0"/>
    </xf>
    <xf numFmtId="0" fontId="19" fillId="5" borderId="3" xfId="0" applyFont="1" applyFill="1" applyBorder="1" applyAlignment="1" applyProtection="1">
      <alignment horizontal="center" vertical="center" wrapText="1"/>
      <protection locked="0"/>
    </xf>
    <xf numFmtId="0" fontId="19" fillId="5" borderId="39"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20" fillId="7" borderId="2" xfId="0" applyFont="1" applyFill="1" applyBorder="1" applyAlignment="1">
      <alignment horizontal="center" vertical="center" wrapText="1"/>
    </xf>
    <xf numFmtId="0" fontId="20" fillId="7" borderId="3" xfId="0" applyFont="1" applyFill="1" applyBorder="1" applyAlignment="1">
      <alignment horizontal="center" vertical="center" wrapText="1"/>
    </xf>
    <xf numFmtId="0" fontId="19" fillId="0" borderId="5" xfId="0" applyFont="1" applyBorder="1" applyAlignment="1">
      <alignment vertical="top" wrapText="1"/>
    </xf>
    <xf numFmtId="0" fontId="21" fillId="0" borderId="6" xfId="0" applyFont="1" applyBorder="1" applyAlignment="1">
      <alignment vertical="top" wrapText="1"/>
    </xf>
    <xf numFmtId="0" fontId="21" fillId="0" borderId="28" xfId="0" applyFont="1" applyBorder="1" applyAlignment="1">
      <alignment vertical="top" wrapText="1"/>
    </xf>
    <xf numFmtId="0" fontId="19" fillId="2" borderId="22"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21" fillId="2" borderId="8" xfId="0" applyFont="1" applyFill="1" applyBorder="1" applyAlignment="1">
      <alignment horizontal="left" vertical="center" wrapText="1"/>
    </xf>
    <xf numFmtId="0" fontId="21" fillId="2" borderId="26" xfId="0" applyFont="1" applyFill="1" applyBorder="1" applyAlignment="1">
      <alignment horizontal="left" vertical="center" wrapText="1"/>
    </xf>
    <xf numFmtId="0" fontId="24" fillId="2" borderId="22" xfId="0" applyFont="1" applyFill="1" applyBorder="1" applyAlignment="1">
      <alignment horizontal="left" vertical="center" wrapText="1"/>
    </xf>
    <xf numFmtId="0" fontId="19" fillId="2" borderId="24" xfId="0" applyFont="1" applyFill="1" applyBorder="1" applyAlignment="1">
      <alignment horizontal="left" vertical="center" wrapText="1"/>
    </xf>
    <xf numFmtId="0" fontId="19" fillId="2" borderId="44" xfId="0" applyFont="1" applyFill="1" applyBorder="1" applyAlignment="1">
      <alignment horizontal="left" vertical="center" wrapText="1"/>
    </xf>
    <xf numFmtId="0" fontId="21" fillId="2" borderId="46" xfId="0" applyFont="1" applyFill="1" applyBorder="1" applyAlignment="1">
      <alignment horizontal="center" vertical="center" wrapText="1"/>
    </xf>
    <xf numFmtId="0" fontId="21" fillId="2" borderId="34"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51" xfId="0" applyFont="1" applyFill="1" applyBorder="1" applyAlignment="1">
      <alignment horizontal="left" vertical="center" wrapText="1"/>
    </xf>
    <xf numFmtId="0" fontId="21" fillId="2" borderId="29" xfId="0" applyFont="1" applyFill="1" applyBorder="1" applyAlignment="1">
      <alignment horizontal="left" vertical="center" wrapText="1"/>
    </xf>
    <xf numFmtId="0" fontId="21" fillId="2" borderId="13" xfId="0" applyFont="1" applyFill="1" applyBorder="1" applyAlignment="1">
      <alignment horizontal="left" vertical="center" wrapText="1"/>
    </xf>
    <xf numFmtId="0" fontId="19" fillId="2" borderId="2" xfId="0" applyFont="1" applyFill="1" applyBorder="1" applyAlignment="1" applyProtection="1">
      <alignment horizontal="center" vertical="center" wrapText="1"/>
      <protection locked="0"/>
    </xf>
    <xf numFmtId="0" fontId="19" fillId="2" borderId="3" xfId="0" applyFont="1" applyFill="1" applyBorder="1" applyAlignment="1" applyProtection="1">
      <alignment horizontal="center" vertical="center" wrapText="1"/>
      <protection locked="0"/>
    </xf>
    <xf numFmtId="0" fontId="19" fillId="2" borderId="4" xfId="0" applyFont="1" applyFill="1" applyBorder="1" applyAlignment="1" applyProtection="1">
      <alignment horizontal="center" vertical="center" wrapText="1"/>
      <protection locked="0"/>
    </xf>
    <xf numFmtId="0" fontId="13" fillId="5" borderId="12" xfId="0" applyFont="1" applyFill="1" applyBorder="1" applyAlignment="1">
      <alignment horizontal="center"/>
    </xf>
    <xf numFmtId="0" fontId="13" fillId="5" borderId="0" xfId="0" applyFont="1" applyFill="1" applyAlignment="1">
      <alignment horizontal="center"/>
    </xf>
    <xf numFmtId="0" fontId="13" fillId="5" borderId="47" xfId="0" applyFont="1" applyFill="1" applyBorder="1" applyAlignment="1">
      <alignment horizontal="center"/>
    </xf>
    <xf numFmtId="0" fontId="20" fillId="7" borderId="2" xfId="0" applyFont="1" applyFill="1" applyBorder="1" applyAlignment="1" applyProtection="1">
      <alignment horizontal="center" vertical="center" wrapText="1"/>
      <protection locked="0"/>
    </xf>
    <xf numFmtId="0" fontId="20" fillId="7" borderId="3" xfId="0" applyFont="1" applyFill="1" applyBorder="1" applyAlignment="1" applyProtection="1">
      <alignment horizontal="center" vertical="center" wrapText="1"/>
      <protection locked="0"/>
    </xf>
    <xf numFmtId="0" fontId="21" fillId="2" borderId="7" xfId="0" applyFont="1" applyFill="1" applyBorder="1" applyAlignment="1">
      <alignment horizontal="left" vertical="center" wrapText="1"/>
    </xf>
    <xf numFmtId="0" fontId="23" fillId="2" borderId="22" xfId="0" applyFont="1" applyFill="1" applyBorder="1" applyAlignment="1">
      <alignment horizontal="left" vertical="center" wrapText="1"/>
    </xf>
    <xf numFmtId="0" fontId="19" fillId="2" borderId="26" xfId="0" applyFont="1" applyFill="1" applyBorder="1" applyAlignment="1">
      <alignment horizontal="left" vertical="center" wrapText="1"/>
    </xf>
    <xf numFmtId="0" fontId="19" fillId="2" borderId="34" xfId="0" applyFont="1" applyFill="1" applyBorder="1" applyAlignment="1">
      <alignment horizontal="left" vertical="center" wrapText="1"/>
    </xf>
    <xf numFmtId="0" fontId="19" fillId="2" borderId="18" xfId="0" applyFont="1" applyFill="1" applyBorder="1" applyAlignment="1">
      <alignment horizontal="left" vertical="center" wrapText="1"/>
    </xf>
    <xf numFmtId="0" fontId="19" fillId="2" borderId="30" xfId="0" applyFont="1" applyFill="1" applyBorder="1" applyAlignment="1">
      <alignment horizontal="left" vertical="center" wrapText="1"/>
    </xf>
    <xf numFmtId="0" fontId="21" fillId="2" borderId="9" xfId="0" applyFont="1" applyFill="1" applyBorder="1" applyAlignment="1">
      <alignment horizontal="left" vertical="center" wrapText="1"/>
    </xf>
    <xf numFmtId="0" fontId="21" fillId="2" borderId="49" xfId="0" applyFont="1" applyFill="1" applyBorder="1" applyAlignment="1">
      <alignment horizontal="left" vertical="center" wrapText="1"/>
    </xf>
  </cellXfs>
  <cellStyles count="4">
    <cellStyle name="Comma" xfId="2" builtinId="3"/>
    <cellStyle name="Currency" xfId="3" builtinId="4"/>
    <cellStyle name="Normal" xfId="0" builtinId="0"/>
    <cellStyle name="Normal 2" xfId="1" xr:uid="{E7CD9EEB-76E0-48F7-9777-B7E53492EC94}"/>
  </cellStyles>
  <dxfs count="0"/>
  <tableStyles count="0" defaultTableStyle="TableStyleMedium2" defaultPivotStyle="PivotStyleLight16"/>
  <colors>
    <mruColors>
      <color rgb="FFB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12DFC-9CEB-4238-9F6E-F5AC2E529520}">
  <sheetPr codeName="Sheet1">
    <tabColor rgb="FF00B050"/>
  </sheetPr>
  <dimension ref="A1:P12"/>
  <sheetViews>
    <sheetView tabSelected="1" view="pageBreakPreview" zoomScale="175" zoomScaleNormal="190" zoomScaleSheetLayoutView="175" workbookViewId="0">
      <selection activeCell="A10" sqref="A10:F12"/>
    </sheetView>
  </sheetViews>
  <sheetFormatPr defaultRowHeight="15" x14ac:dyDescent="0.25"/>
  <cols>
    <col min="2" max="2" width="25.85546875" bestFit="1" customWidth="1"/>
    <col min="3" max="5" width="20.85546875" customWidth="1"/>
    <col min="6" max="6" width="16.85546875" bestFit="1" customWidth="1"/>
    <col min="9" max="9" width="10" bestFit="1" customWidth="1"/>
    <col min="10" max="10" width="11.140625" bestFit="1" customWidth="1"/>
  </cols>
  <sheetData>
    <row r="1" spans="1:16" x14ac:dyDescent="0.25">
      <c r="A1" s="154"/>
      <c r="B1" s="154"/>
      <c r="C1" s="154"/>
      <c r="D1" s="154"/>
      <c r="E1" s="154"/>
      <c r="F1" s="154"/>
      <c r="G1" s="154"/>
    </row>
    <row r="2" spans="1:16" ht="15.75" thickBot="1" x14ac:dyDescent="0.3">
      <c r="A2" s="155"/>
      <c r="B2" s="155"/>
      <c r="C2" s="155"/>
      <c r="D2" s="155"/>
      <c r="E2" s="155"/>
      <c r="F2" s="155"/>
      <c r="G2" s="154"/>
    </row>
    <row r="3" spans="1:16" ht="21.75" thickBot="1" x14ac:dyDescent="0.4">
      <c r="A3" s="156" t="s">
        <v>0</v>
      </c>
      <c r="B3" s="157"/>
      <c r="C3" s="157"/>
      <c r="D3" s="157"/>
      <c r="E3" s="157"/>
      <c r="F3" s="157"/>
      <c r="G3" s="154"/>
    </row>
    <row r="4" spans="1:16" x14ac:dyDescent="0.25">
      <c r="A4" s="62" t="s">
        <v>1</v>
      </c>
      <c r="B4" s="63" t="s">
        <v>2</v>
      </c>
      <c r="C4" s="63" t="s">
        <v>3</v>
      </c>
      <c r="D4" s="63" t="s">
        <v>4</v>
      </c>
      <c r="E4" s="63" t="s">
        <v>5</v>
      </c>
      <c r="F4" s="63" t="s">
        <v>6</v>
      </c>
      <c r="G4" s="154"/>
      <c r="I4" s="65"/>
      <c r="J4" s="65"/>
      <c r="K4" s="65"/>
      <c r="L4" s="65"/>
      <c r="M4" s="65"/>
      <c r="N4" s="65"/>
      <c r="O4" s="65"/>
      <c r="P4" s="65"/>
    </row>
    <row r="5" spans="1:16" x14ac:dyDescent="0.25">
      <c r="A5" s="61">
        <v>1</v>
      </c>
      <c r="B5" s="119" t="s">
        <v>7</v>
      </c>
      <c r="C5" s="66">
        <v>33600</v>
      </c>
      <c r="D5" s="118">
        <f>'Family Module '!H29</f>
        <v>0</v>
      </c>
      <c r="E5" s="79">
        <f>D5*C5</f>
        <v>0</v>
      </c>
      <c r="F5" s="60"/>
      <c r="G5" s="154"/>
      <c r="I5" s="65"/>
      <c r="J5" s="65"/>
      <c r="K5" s="65"/>
      <c r="L5" s="65"/>
      <c r="M5" s="65"/>
      <c r="N5" s="65"/>
      <c r="O5" s="65"/>
      <c r="P5" s="65"/>
    </row>
    <row r="6" spans="1:16" x14ac:dyDescent="0.25">
      <c r="A6" s="61">
        <v>2</v>
      </c>
      <c r="B6" s="119" t="s">
        <v>8</v>
      </c>
      <c r="C6" s="66">
        <v>22400</v>
      </c>
      <c r="D6" s="118">
        <f>'Emergency Shelter Module'!G17</f>
        <v>0</v>
      </c>
      <c r="E6" s="79">
        <f>D6*C6</f>
        <v>0</v>
      </c>
      <c r="F6" s="60"/>
      <c r="G6" s="154"/>
      <c r="I6" s="65"/>
      <c r="J6" s="65"/>
      <c r="K6" s="65"/>
      <c r="L6" s="65"/>
      <c r="M6" s="65"/>
      <c r="N6" s="65"/>
      <c r="O6" s="65"/>
      <c r="P6" s="65"/>
    </row>
    <row r="7" spans="1:16" x14ac:dyDescent="0.25">
      <c r="A7" s="61">
        <v>3</v>
      </c>
      <c r="B7" s="120" t="s">
        <v>9</v>
      </c>
      <c r="C7" s="64">
        <v>39200</v>
      </c>
      <c r="D7" s="118">
        <f>'Winter Clothing Modules'!G15</f>
        <v>0</v>
      </c>
      <c r="E7" s="79">
        <f>D7*C7</f>
        <v>0</v>
      </c>
      <c r="F7" s="60"/>
      <c r="G7" s="154"/>
      <c r="I7" s="65"/>
      <c r="J7" s="65"/>
      <c r="K7" s="65"/>
      <c r="L7" s="65"/>
      <c r="M7" s="65"/>
      <c r="N7" s="65"/>
      <c r="O7" s="65"/>
      <c r="P7" s="65"/>
    </row>
    <row r="8" spans="1:16" x14ac:dyDescent="0.25">
      <c r="A8" s="61">
        <v>4</v>
      </c>
      <c r="B8" s="120" t="s">
        <v>177</v>
      </c>
      <c r="C8" s="64">
        <v>44800</v>
      </c>
      <c r="D8" s="118">
        <f>'Hygien and MHM Kits '!K34</f>
        <v>0</v>
      </c>
      <c r="E8" s="79">
        <f>D8*C8</f>
        <v>0</v>
      </c>
      <c r="F8" s="60"/>
      <c r="G8" s="154"/>
      <c r="I8" s="65"/>
      <c r="J8" s="65"/>
      <c r="K8" s="65"/>
      <c r="L8" s="65"/>
      <c r="M8" s="65"/>
      <c r="N8" s="65"/>
      <c r="O8" s="65"/>
      <c r="P8" s="65"/>
    </row>
    <row r="9" spans="1:16" x14ac:dyDescent="0.25">
      <c r="A9" s="78"/>
      <c r="B9" s="158" t="s">
        <v>10</v>
      </c>
      <c r="C9" s="159"/>
      <c r="D9" s="160"/>
      <c r="E9" s="151">
        <f>SUM(E5:E8)</f>
        <v>0</v>
      </c>
      <c r="F9" s="78"/>
      <c r="G9" s="154"/>
    </row>
    <row r="10" spans="1:16" ht="14.45" customHeight="1" x14ac:dyDescent="0.25">
      <c r="A10" s="152" t="s">
        <v>179</v>
      </c>
      <c r="B10" s="152"/>
      <c r="C10" s="152"/>
      <c r="D10" s="152"/>
      <c r="E10" s="152"/>
      <c r="F10" s="152"/>
    </row>
    <row r="11" spans="1:16" x14ac:dyDescent="0.25">
      <c r="A11" s="153"/>
      <c r="B11" s="153"/>
      <c r="C11" s="153"/>
      <c r="D11" s="153"/>
      <c r="E11" s="153"/>
      <c r="F11" s="153"/>
    </row>
    <row r="12" spans="1:16" ht="48.95" customHeight="1" x14ac:dyDescent="0.25">
      <c r="A12" s="153"/>
      <c r="B12" s="153"/>
      <c r="C12" s="153"/>
      <c r="D12" s="153"/>
      <c r="E12" s="153"/>
      <c r="F12" s="153"/>
    </row>
  </sheetData>
  <sheetProtection algorithmName="SHA-512" hashValue="Qts2wHYgS22vOmE3yHgXNP58z5sb26rHpNqakMFqapJk8eNybeU4CrAX5qdyp06fd27hl8tlMx3egHJXbt5pbA==" saltValue="mi6WFWF7CNFXBLl3jSD/JQ==" spinCount="100000" sheet="1" objects="1" scenarios="1"/>
  <mergeCells count="5">
    <mergeCell ref="A10:F12"/>
    <mergeCell ref="A1:F2"/>
    <mergeCell ref="G1:G9"/>
    <mergeCell ref="A3:F3"/>
    <mergeCell ref="B9:D9"/>
  </mergeCells>
  <pageMargins left="0.7" right="0.7" top="0.75" bottom="0.75" header="0.3" footer="0.3"/>
  <pageSetup scale="79"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DE44E-9616-4169-8F97-8F39610A1DBB}">
  <sheetPr codeName="Sheet2">
    <tabColor rgb="FFFF0000"/>
  </sheetPr>
  <dimension ref="A1:J30"/>
  <sheetViews>
    <sheetView view="pageBreakPreview" zoomScale="130" zoomScaleNormal="100" zoomScaleSheetLayoutView="130" workbookViewId="0">
      <selection activeCell="F6" sqref="F6"/>
    </sheetView>
  </sheetViews>
  <sheetFormatPr defaultColWidth="21.85546875" defaultRowHeight="12.75" x14ac:dyDescent="0.2"/>
  <cols>
    <col min="1" max="2" width="12.140625" style="1" customWidth="1"/>
    <col min="3" max="3" width="33.42578125" style="1" bestFit="1" customWidth="1"/>
    <col min="4" max="4" width="73.85546875" style="1" bestFit="1" customWidth="1"/>
    <col min="5" max="6" width="10.140625" style="1" customWidth="1"/>
    <col min="7" max="7" width="14.42578125" style="1" customWidth="1"/>
    <col min="8" max="8" width="17.5703125" style="1" customWidth="1"/>
    <col min="9" max="9" width="13.42578125" style="1" customWidth="1"/>
    <col min="10" max="10" width="5.28515625" style="1" customWidth="1"/>
    <col min="11" max="16384" width="21.85546875" style="1"/>
  </cols>
  <sheetData>
    <row r="1" spans="1:10" ht="48" customHeight="1" x14ac:dyDescent="0.2">
      <c r="A1" s="164" t="s">
        <v>7</v>
      </c>
      <c r="B1" s="165"/>
      <c r="C1" s="165"/>
      <c r="D1" s="165"/>
      <c r="E1" s="165"/>
      <c r="F1" s="165"/>
      <c r="G1" s="165"/>
      <c r="H1" s="165"/>
      <c r="I1" s="165"/>
      <c r="J1" s="21"/>
    </row>
    <row r="2" spans="1:10" ht="14.45" customHeight="1" thickBot="1" x14ac:dyDescent="0.3">
      <c r="A2" s="166" t="s">
        <v>11</v>
      </c>
      <c r="B2" s="167"/>
      <c r="C2" s="167"/>
      <c r="D2" s="167"/>
      <c r="E2" s="167"/>
      <c r="F2" s="167"/>
      <c r="G2" s="167"/>
      <c r="H2" s="167"/>
      <c r="I2" s="167"/>
      <c r="J2" s="21"/>
    </row>
    <row r="3" spans="1:10" ht="16.5" thickBot="1" x14ac:dyDescent="0.25">
      <c r="A3" s="2" t="s">
        <v>12</v>
      </c>
      <c r="B3" s="3"/>
      <c r="C3" s="4" t="s">
        <v>13</v>
      </c>
      <c r="D3" s="5" t="s">
        <v>14</v>
      </c>
      <c r="E3" s="101" t="s">
        <v>15</v>
      </c>
      <c r="F3" s="103" t="s">
        <v>16</v>
      </c>
      <c r="G3" s="104" t="s">
        <v>4</v>
      </c>
      <c r="H3" s="104" t="s">
        <v>17</v>
      </c>
      <c r="I3" s="105" t="s">
        <v>6</v>
      </c>
      <c r="J3" s="21"/>
    </row>
    <row r="4" spans="1:10" ht="30" x14ac:dyDescent="0.2">
      <c r="A4" s="6">
        <v>1</v>
      </c>
      <c r="B4" s="7"/>
      <c r="C4" s="8" t="s">
        <v>18</v>
      </c>
      <c r="D4" s="9" t="s">
        <v>19</v>
      </c>
      <c r="E4" s="10" t="s">
        <v>20</v>
      </c>
      <c r="F4" s="102">
        <v>1</v>
      </c>
      <c r="G4" s="112"/>
      <c r="H4" s="106">
        <f>G4*F4</f>
        <v>0</v>
      </c>
      <c r="I4" s="102"/>
      <c r="J4" s="21"/>
    </row>
    <row r="5" spans="1:10" ht="15" x14ac:dyDescent="0.2">
      <c r="A5" s="11">
        <v>2</v>
      </c>
      <c r="B5" s="12"/>
      <c r="C5" s="13" t="s">
        <v>21</v>
      </c>
      <c r="D5" s="14" t="s">
        <v>22</v>
      </c>
      <c r="E5" s="15" t="s">
        <v>20</v>
      </c>
      <c r="F5" s="15">
        <v>1</v>
      </c>
      <c r="G5" s="113"/>
      <c r="H5" s="107">
        <f t="shared" ref="H5:H18" si="0">G5*F5</f>
        <v>0</v>
      </c>
      <c r="I5" s="15"/>
      <c r="J5" s="21"/>
    </row>
    <row r="6" spans="1:10" ht="30" x14ac:dyDescent="0.2">
      <c r="A6" s="11">
        <v>3</v>
      </c>
      <c r="B6" s="12"/>
      <c r="C6" s="16" t="s">
        <v>23</v>
      </c>
      <c r="D6" s="16" t="s">
        <v>24</v>
      </c>
      <c r="E6" s="17" t="s">
        <v>20</v>
      </c>
      <c r="F6" s="18">
        <v>1</v>
      </c>
      <c r="G6" s="114"/>
      <c r="H6" s="107">
        <f t="shared" si="0"/>
        <v>0</v>
      </c>
      <c r="I6" s="18"/>
      <c r="J6" s="21"/>
    </row>
    <row r="7" spans="1:10" ht="30" x14ac:dyDescent="0.2">
      <c r="A7" s="11">
        <v>4</v>
      </c>
      <c r="B7" s="12"/>
      <c r="C7" s="16" t="s">
        <v>25</v>
      </c>
      <c r="D7" s="16" t="s">
        <v>26</v>
      </c>
      <c r="E7" s="17" t="s">
        <v>20</v>
      </c>
      <c r="F7" s="18">
        <v>1</v>
      </c>
      <c r="G7" s="114"/>
      <c r="H7" s="107">
        <f t="shared" si="0"/>
        <v>0</v>
      </c>
      <c r="I7" s="18"/>
      <c r="J7" s="21"/>
    </row>
    <row r="8" spans="1:10" ht="30" x14ac:dyDescent="0.2">
      <c r="A8" s="11">
        <v>5</v>
      </c>
      <c r="B8" s="12"/>
      <c r="C8" s="16" t="s">
        <v>27</v>
      </c>
      <c r="D8" s="19" t="s">
        <v>28</v>
      </c>
      <c r="E8" s="17" t="s">
        <v>20</v>
      </c>
      <c r="F8" s="18">
        <v>1</v>
      </c>
      <c r="G8" s="114"/>
      <c r="H8" s="107">
        <f t="shared" si="0"/>
        <v>0</v>
      </c>
      <c r="I8" s="18"/>
      <c r="J8" s="21"/>
    </row>
    <row r="9" spans="1:10" ht="15" x14ac:dyDescent="0.2">
      <c r="A9" s="11">
        <v>6</v>
      </c>
      <c r="B9" s="12"/>
      <c r="C9" s="16" t="s">
        <v>29</v>
      </c>
      <c r="D9" s="16" t="s">
        <v>30</v>
      </c>
      <c r="E9" s="17" t="s">
        <v>20</v>
      </c>
      <c r="F9" s="18">
        <v>6</v>
      </c>
      <c r="G9" s="114"/>
      <c r="H9" s="107">
        <f t="shared" si="0"/>
        <v>0</v>
      </c>
      <c r="I9" s="18"/>
      <c r="J9" s="21"/>
    </row>
    <row r="10" spans="1:10" ht="15" x14ac:dyDescent="0.2">
      <c r="A10" s="11">
        <v>7</v>
      </c>
      <c r="B10" s="12"/>
      <c r="C10" s="16" t="s">
        <v>31</v>
      </c>
      <c r="D10" s="16" t="s">
        <v>32</v>
      </c>
      <c r="E10" s="17" t="s">
        <v>20</v>
      </c>
      <c r="F10" s="18">
        <v>6</v>
      </c>
      <c r="G10" s="114"/>
      <c r="H10" s="107">
        <f t="shared" si="0"/>
        <v>0</v>
      </c>
      <c r="I10" s="18"/>
      <c r="J10" s="21"/>
    </row>
    <row r="11" spans="1:10" ht="15" x14ac:dyDescent="0.2">
      <c r="A11" s="11">
        <v>8</v>
      </c>
      <c r="B11" s="12"/>
      <c r="C11" s="16" t="s">
        <v>33</v>
      </c>
      <c r="D11" s="16" t="s">
        <v>34</v>
      </c>
      <c r="E11" s="17" t="s">
        <v>20</v>
      </c>
      <c r="F11" s="18">
        <v>6</v>
      </c>
      <c r="G11" s="114"/>
      <c r="H11" s="107">
        <f t="shared" si="0"/>
        <v>0</v>
      </c>
      <c r="I11" s="18"/>
      <c r="J11" s="21"/>
    </row>
    <row r="12" spans="1:10" ht="30" x14ac:dyDescent="0.2">
      <c r="A12" s="11">
        <v>9</v>
      </c>
      <c r="B12" s="12"/>
      <c r="C12" s="16" t="s">
        <v>35</v>
      </c>
      <c r="D12" s="19" t="s">
        <v>36</v>
      </c>
      <c r="E12" s="17" t="s">
        <v>20</v>
      </c>
      <c r="F12" s="18">
        <v>1</v>
      </c>
      <c r="G12" s="114"/>
      <c r="H12" s="107">
        <f t="shared" si="0"/>
        <v>0</v>
      </c>
      <c r="I12" s="18"/>
      <c r="J12" s="21"/>
    </row>
    <row r="13" spans="1:10" ht="15" x14ac:dyDescent="0.2">
      <c r="A13" s="11">
        <v>10</v>
      </c>
      <c r="B13" s="12"/>
      <c r="C13" s="13" t="s">
        <v>37</v>
      </c>
      <c r="D13" s="20" t="s">
        <v>38</v>
      </c>
      <c r="E13" s="15" t="s">
        <v>20</v>
      </c>
      <c r="F13" s="15">
        <v>6</v>
      </c>
      <c r="G13" s="113"/>
      <c r="H13" s="107">
        <f t="shared" si="0"/>
        <v>0</v>
      </c>
      <c r="I13" s="15"/>
      <c r="J13" s="21"/>
    </row>
    <row r="14" spans="1:10" ht="38.450000000000003" customHeight="1" x14ac:dyDescent="0.2">
      <c r="A14" s="11">
        <v>11</v>
      </c>
      <c r="B14" s="12"/>
      <c r="C14" s="13" t="s">
        <v>39</v>
      </c>
      <c r="D14" s="14" t="s">
        <v>40</v>
      </c>
      <c r="E14" s="15" t="s">
        <v>20</v>
      </c>
      <c r="F14" s="15">
        <v>12</v>
      </c>
      <c r="G14" s="113"/>
      <c r="H14" s="107">
        <f t="shared" si="0"/>
        <v>0</v>
      </c>
      <c r="I14" s="15"/>
      <c r="J14" s="21"/>
    </row>
    <row r="15" spans="1:10" ht="30" x14ac:dyDescent="0.2">
      <c r="A15" s="11">
        <v>12</v>
      </c>
      <c r="B15" s="12"/>
      <c r="C15" s="13" t="s">
        <v>41</v>
      </c>
      <c r="D15" s="22" t="s">
        <v>42</v>
      </c>
      <c r="E15" s="15" t="s">
        <v>20</v>
      </c>
      <c r="F15" s="15">
        <v>6</v>
      </c>
      <c r="G15" s="113"/>
      <c r="H15" s="107">
        <f t="shared" si="0"/>
        <v>0</v>
      </c>
      <c r="I15" s="15"/>
      <c r="J15" s="21"/>
    </row>
    <row r="16" spans="1:10" ht="30" x14ac:dyDescent="0.2">
      <c r="A16" s="11">
        <v>13</v>
      </c>
      <c r="B16" s="12"/>
      <c r="C16" s="16" t="s">
        <v>43</v>
      </c>
      <c r="D16" s="23" t="s">
        <v>44</v>
      </c>
      <c r="E16" s="17" t="s">
        <v>20</v>
      </c>
      <c r="F16" s="18">
        <v>1</v>
      </c>
      <c r="G16" s="114"/>
      <c r="H16" s="107">
        <f t="shared" si="0"/>
        <v>0</v>
      </c>
      <c r="I16" s="18"/>
      <c r="J16" s="21"/>
    </row>
    <row r="17" spans="1:10" ht="45" x14ac:dyDescent="0.2">
      <c r="A17" s="11">
        <v>14</v>
      </c>
      <c r="B17" s="24" t="s">
        <v>45</v>
      </c>
      <c r="C17" s="13" t="s">
        <v>46</v>
      </c>
      <c r="D17" s="14" t="s">
        <v>47</v>
      </c>
      <c r="E17" s="15" t="s">
        <v>20</v>
      </c>
      <c r="F17" s="15">
        <v>1</v>
      </c>
      <c r="G17" s="113"/>
      <c r="H17" s="107">
        <f t="shared" si="0"/>
        <v>0</v>
      </c>
      <c r="I17" s="15"/>
      <c r="J17" s="21"/>
    </row>
    <row r="18" spans="1:10" ht="45.75" thickBot="1" x14ac:dyDescent="0.25">
      <c r="A18" s="68">
        <v>15</v>
      </c>
      <c r="B18" s="69"/>
      <c r="C18" s="70" t="s">
        <v>48</v>
      </c>
      <c r="D18" s="71" t="s">
        <v>49</v>
      </c>
      <c r="E18" s="72" t="s">
        <v>20</v>
      </c>
      <c r="F18" s="72">
        <v>1</v>
      </c>
      <c r="G18" s="113"/>
      <c r="H18" s="107">
        <f t="shared" si="0"/>
        <v>0</v>
      </c>
      <c r="I18" s="15"/>
      <c r="J18" s="21"/>
    </row>
    <row r="19" spans="1:10" ht="16.5" thickBot="1" x14ac:dyDescent="0.25">
      <c r="A19" s="161" t="s">
        <v>50</v>
      </c>
      <c r="B19" s="162"/>
      <c r="C19" s="162"/>
      <c r="D19" s="162"/>
      <c r="E19" s="162"/>
      <c r="F19" s="162"/>
      <c r="G19" s="171"/>
      <c r="H19" s="108">
        <f>SUM(H4:H18)</f>
        <v>0</v>
      </c>
      <c r="I19" s="67"/>
      <c r="J19" s="21"/>
    </row>
    <row r="20" spans="1:10" ht="23.1" customHeight="1" thickBot="1" x14ac:dyDescent="0.25">
      <c r="A20" s="168" t="s">
        <v>51</v>
      </c>
      <c r="B20" s="169"/>
      <c r="C20" s="170"/>
      <c r="D20" s="170"/>
      <c r="E20" s="170"/>
      <c r="F20" s="170"/>
      <c r="G20" s="170"/>
      <c r="H20" s="170"/>
      <c r="I20" s="170"/>
      <c r="J20" s="21"/>
    </row>
    <row r="21" spans="1:10" s="32" customFormat="1" ht="30" x14ac:dyDescent="0.25">
      <c r="A21" s="25">
        <v>1</v>
      </c>
      <c r="B21" s="26"/>
      <c r="C21" s="27" t="s">
        <v>52</v>
      </c>
      <c r="D21" s="28" t="s">
        <v>53</v>
      </c>
      <c r="E21" s="29" t="s">
        <v>54</v>
      </c>
      <c r="F21" s="30">
        <v>6</v>
      </c>
      <c r="G21" s="115"/>
      <c r="H21" s="109">
        <f>G21*F21</f>
        <v>0</v>
      </c>
      <c r="I21" s="30"/>
      <c r="J21" s="31"/>
    </row>
    <row r="22" spans="1:10" s="32" customFormat="1" ht="30" x14ac:dyDescent="0.25">
      <c r="A22" s="11">
        <v>2</v>
      </c>
      <c r="B22" s="33"/>
      <c r="C22" s="34" t="s">
        <v>55</v>
      </c>
      <c r="D22" s="13" t="s">
        <v>56</v>
      </c>
      <c r="E22" s="15" t="s">
        <v>20</v>
      </c>
      <c r="F22" s="33">
        <v>2</v>
      </c>
      <c r="G22" s="113"/>
      <c r="H22" s="109">
        <f t="shared" ref="H22:H27" si="1">G22*F22</f>
        <v>0</v>
      </c>
      <c r="I22" s="33"/>
      <c r="J22" s="31"/>
    </row>
    <row r="23" spans="1:10" s="32" customFormat="1" ht="30" x14ac:dyDescent="0.25">
      <c r="A23" s="11">
        <v>3</v>
      </c>
      <c r="B23" s="33"/>
      <c r="C23" s="34" t="s">
        <v>57</v>
      </c>
      <c r="D23" s="13" t="s">
        <v>58</v>
      </c>
      <c r="E23" s="15" t="s">
        <v>20</v>
      </c>
      <c r="F23" s="33">
        <v>1</v>
      </c>
      <c r="G23" s="113"/>
      <c r="H23" s="109">
        <f t="shared" si="1"/>
        <v>0</v>
      </c>
      <c r="I23" s="33"/>
      <c r="J23" s="31"/>
    </row>
    <row r="24" spans="1:10" s="32" customFormat="1" ht="60" x14ac:dyDescent="0.25">
      <c r="A24" s="11">
        <v>4</v>
      </c>
      <c r="B24" s="33" t="s">
        <v>59</v>
      </c>
      <c r="C24" s="34" t="s">
        <v>60</v>
      </c>
      <c r="D24" s="20" t="s">
        <v>61</v>
      </c>
      <c r="E24" s="33" t="s">
        <v>20</v>
      </c>
      <c r="F24" s="15">
        <v>1</v>
      </c>
      <c r="G24" s="116"/>
      <c r="H24" s="109">
        <f t="shared" si="1"/>
        <v>0</v>
      </c>
      <c r="I24" s="15"/>
      <c r="J24" s="31"/>
    </row>
    <row r="25" spans="1:10" ht="30" x14ac:dyDescent="0.2">
      <c r="A25" s="11">
        <v>5</v>
      </c>
      <c r="B25" s="33"/>
      <c r="C25" s="34" t="s">
        <v>62</v>
      </c>
      <c r="D25" s="13" t="s">
        <v>63</v>
      </c>
      <c r="E25" s="33" t="s">
        <v>20</v>
      </c>
      <c r="F25" s="15">
        <v>1</v>
      </c>
      <c r="G25" s="116"/>
      <c r="H25" s="109">
        <f t="shared" si="1"/>
        <v>0</v>
      </c>
      <c r="I25" s="15"/>
      <c r="J25" s="21"/>
    </row>
    <row r="26" spans="1:10" ht="15" x14ac:dyDescent="0.2">
      <c r="A26" s="11">
        <v>6</v>
      </c>
      <c r="B26" s="33"/>
      <c r="C26" s="34" t="s">
        <v>64</v>
      </c>
      <c r="D26" s="34" t="s">
        <v>65</v>
      </c>
      <c r="E26" s="33" t="s">
        <v>20</v>
      </c>
      <c r="F26" s="15">
        <v>1</v>
      </c>
      <c r="G26" s="116"/>
      <c r="H26" s="109">
        <f t="shared" si="1"/>
        <v>0</v>
      </c>
      <c r="I26" s="15"/>
      <c r="J26" s="21"/>
    </row>
    <row r="27" spans="1:10" ht="68.099999999999994" customHeight="1" thickBot="1" x14ac:dyDescent="0.25">
      <c r="A27" s="35">
        <v>7</v>
      </c>
      <c r="B27" s="36"/>
      <c r="C27" s="37" t="s">
        <v>66</v>
      </c>
      <c r="D27" s="38" t="s">
        <v>67</v>
      </c>
      <c r="E27" s="39" t="s">
        <v>20</v>
      </c>
      <c r="F27" s="40">
        <v>1</v>
      </c>
      <c r="G27" s="117"/>
      <c r="H27" s="110">
        <f t="shared" si="1"/>
        <v>0</v>
      </c>
      <c r="I27" s="40"/>
      <c r="J27" s="21"/>
    </row>
    <row r="28" spans="1:10" ht="16.5" thickBot="1" x14ac:dyDescent="0.25">
      <c r="A28" s="161" t="s">
        <v>68</v>
      </c>
      <c r="B28" s="162"/>
      <c r="C28" s="162"/>
      <c r="D28" s="162"/>
      <c r="E28" s="162"/>
      <c r="F28" s="162"/>
      <c r="G28" s="163"/>
      <c r="H28" s="111">
        <f>SUM(H21:H27)</f>
        <v>0</v>
      </c>
      <c r="I28" s="73"/>
      <c r="J28" s="21"/>
    </row>
    <row r="29" spans="1:10" ht="16.5" thickBot="1" x14ac:dyDescent="0.25">
      <c r="A29" s="161" t="s">
        <v>69</v>
      </c>
      <c r="B29" s="162"/>
      <c r="C29" s="162"/>
      <c r="D29" s="162"/>
      <c r="E29" s="162"/>
      <c r="F29" s="162"/>
      <c r="G29" s="163"/>
      <c r="H29" s="111">
        <f>SUM(H19,H28)</f>
        <v>0</v>
      </c>
      <c r="I29" s="73"/>
      <c r="J29" s="21"/>
    </row>
    <row r="30" spans="1:10" x14ac:dyDescent="0.2">
      <c r="A30" s="21"/>
      <c r="B30" s="21"/>
      <c r="C30" s="21"/>
      <c r="D30" s="21"/>
      <c r="E30" s="21"/>
      <c r="F30" s="21"/>
      <c r="G30" s="21"/>
      <c r="H30" s="21"/>
      <c r="I30" s="21"/>
      <c r="J30" s="21"/>
    </row>
  </sheetData>
  <sheetProtection algorithmName="SHA-512" hashValue="c1y+4tStdMzviWRkpdVmSLwa2ltJwsxFRuvCONr1P4/3pdueI5LqoaLc98eh9IDkCKcJ2R7vvnlk3JmZVFj9mg==" saltValue="z4OrPBGEoKSBXk0kvE2baA==" spinCount="100000" sheet="1" objects="1" scenarios="1"/>
  <mergeCells count="6">
    <mergeCell ref="A29:G29"/>
    <mergeCell ref="A1:I1"/>
    <mergeCell ref="A2:I2"/>
    <mergeCell ref="A20:I20"/>
    <mergeCell ref="A19:G19"/>
    <mergeCell ref="A28:G28"/>
  </mergeCells>
  <pageMargins left="0.7" right="0.7" top="0.75" bottom="0.75" header="0.3" footer="0.3"/>
  <pageSetup scale="5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BFB6C8-C3D3-413F-BB01-E6A7D7844589}">
  <sheetPr codeName="Sheet3">
    <tabColor rgb="FF002060"/>
  </sheetPr>
  <dimension ref="A1:I38"/>
  <sheetViews>
    <sheetView view="pageBreakPreview" zoomScaleNormal="70" zoomScaleSheetLayoutView="100" workbookViewId="0">
      <selection activeCell="G20" sqref="G20"/>
    </sheetView>
  </sheetViews>
  <sheetFormatPr defaultColWidth="21.85546875" defaultRowHeight="12.75" x14ac:dyDescent="0.2"/>
  <cols>
    <col min="1" max="1" width="12.140625" style="1" customWidth="1"/>
    <col min="2" max="2" width="36.42578125" style="1" customWidth="1"/>
    <col min="3" max="3" width="123.42578125" style="1" customWidth="1"/>
    <col min="4" max="5" width="12.85546875" style="1" customWidth="1"/>
    <col min="6" max="6" width="18.42578125" style="1" customWidth="1"/>
    <col min="7" max="7" width="21.85546875" style="1" customWidth="1"/>
    <col min="8" max="8" width="12.85546875" style="1" customWidth="1"/>
    <col min="9" max="9" width="7.140625" style="1" customWidth="1"/>
    <col min="10" max="16384" width="21.85546875" style="1"/>
  </cols>
  <sheetData>
    <row r="1" spans="1:9" ht="22.35" customHeight="1" thickBot="1" x14ac:dyDescent="0.25">
      <c r="A1" s="172" t="s">
        <v>70</v>
      </c>
      <c r="B1" s="173"/>
      <c r="C1" s="173"/>
      <c r="D1" s="173"/>
      <c r="E1" s="173"/>
      <c r="F1" s="173"/>
      <c r="G1" s="173"/>
      <c r="H1" s="173"/>
      <c r="I1" s="21"/>
    </row>
    <row r="2" spans="1:9" ht="18" x14ac:dyDescent="0.2">
      <c r="A2" s="41" t="s">
        <v>12</v>
      </c>
      <c r="B2" s="42" t="s">
        <v>13</v>
      </c>
      <c r="C2" s="42" t="s">
        <v>14</v>
      </c>
      <c r="D2" s="43" t="s">
        <v>15</v>
      </c>
      <c r="E2" s="43" t="s">
        <v>71</v>
      </c>
      <c r="F2" s="43" t="s">
        <v>4</v>
      </c>
      <c r="G2" s="43" t="s">
        <v>5</v>
      </c>
      <c r="H2" s="43" t="s">
        <v>6</v>
      </c>
      <c r="I2" s="21"/>
    </row>
    <row r="3" spans="1:9" ht="18.95" customHeight="1" x14ac:dyDescent="0.2">
      <c r="A3" s="44">
        <v>1</v>
      </c>
      <c r="B3" s="45" t="s">
        <v>72</v>
      </c>
      <c r="C3" s="45" t="s">
        <v>73</v>
      </c>
      <c r="D3" s="46" t="s">
        <v>54</v>
      </c>
      <c r="E3" s="46">
        <v>2</v>
      </c>
      <c r="F3" s="99"/>
      <c r="G3" s="96">
        <f>F3*E3</f>
        <v>0</v>
      </c>
      <c r="H3" s="46"/>
      <c r="I3" s="21"/>
    </row>
    <row r="4" spans="1:9" ht="18" x14ac:dyDescent="0.2">
      <c r="A4" s="44">
        <v>2</v>
      </c>
      <c r="B4" s="45" t="s">
        <v>74</v>
      </c>
      <c r="C4" s="45" t="s">
        <v>75</v>
      </c>
      <c r="D4" s="46" t="s">
        <v>54</v>
      </c>
      <c r="E4" s="46">
        <v>1</v>
      </c>
      <c r="F4" s="99"/>
      <c r="G4" s="96">
        <f t="shared" ref="G4:G15" si="0">F4*E4</f>
        <v>0</v>
      </c>
      <c r="H4" s="46"/>
      <c r="I4" s="21"/>
    </row>
    <row r="5" spans="1:9" ht="54" x14ac:dyDescent="0.2">
      <c r="A5" s="44">
        <v>3</v>
      </c>
      <c r="B5" s="45" t="s">
        <v>76</v>
      </c>
      <c r="C5" s="45" t="s">
        <v>77</v>
      </c>
      <c r="D5" s="46" t="s">
        <v>78</v>
      </c>
      <c r="E5" s="46">
        <v>1</v>
      </c>
      <c r="F5" s="99"/>
      <c r="G5" s="96">
        <f t="shared" si="0"/>
        <v>0</v>
      </c>
      <c r="H5" s="46"/>
      <c r="I5" s="21"/>
    </row>
    <row r="6" spans="1:9" ht="72" x14ac:dyDescent="0.2">
      <c r="A6" s="44">
        <v>4</v>
      </c>
      <c r="B6" s="45" t="s">
        <v>79</v>
      </c>
      <c r="C6" s="45" t="s">
        <v>80</v>
      </c>
      <c r="D6" s="46" t="s">
        <v>54</v>
      </c>
      <c r="E6" s="46">
        <v>1</v>
      </c>
      <c r="F6" s="99"/>
      <c r="G6" s="96">
        <f t="shared" si="0"/>
        <v>0</v>
      </c>
      <c r="H6" s="46"/>
      <c r="I6" s="21"/>
    </row>
    <row r="7" spans="1:9" ht="36" x14ac:dyDescent="0.2">
      <c r="A7" s="44">
        <v>5</v>
      </c>
      <c r="B7" s="45" t="s">
        <v>81</v>
      </c>
      <c r="C7" s="45" t="s">
        <v>82</v>
      </c>
      <c r="D7" s="46" t="s">
        <v>54</v>
      </c>
      <c r="E7" s="46">
        <v>1</v>
      </c>
      <c r="F7" s="99"/>
      <c r="G7" s="96">
        <f t="shared" si="0"/>
        <v>0</v>
      </c>
      <c r="H7" s="46"/>
      <c r="I7" s="21"/>
    </row>
    <row r="8" spans="1:9" ht="72" x14ac:dyDescent="0.2">
      <c r="A8" s="44">
        <v>6</v>
      </c>
      <c r="B8" s="45" t="s">
        <v>83</v>
      </c>
      <c r="C8" s="45" t="s">
        <v>84</v>
      </c>
      <c r="D8" s="46" t="s">
        <v>85</v>
      </c>
      <c r="E8" s="46">
        <v>1</v>
      </c>
      <c r="F8" s="99"/>
      <c r="G8" s="96">
        <f t="shared" si="0"/>
        <v>0</v>
      </c>
      <c r="H8" s="46"/>
      <c r="I8" s="21"/>
    </row>
    <row r="9" spans="1:9" ht="36" x14ac:dyDescent="0.2">
      <c r="A9" s="44">
        <v>7</v>
      </c>
      <c r="B9" s="45" t="s">
        <v>86</v>
      </c>
      <c r="C9" s="45" t="s">
        <v>87</v>
      </c>
      <c r="D9" s="46" t="s">
        <v>20</v>
      </c>
      <c r="E9" s="47">
        <v>1</v>
      </c>
      <c r="F9" s="99"/>
      <c r="G9" s="96">
        <f t="shared" si="0"/>
        <v>0</v>
      </c>
      <c r="H9" s="47"/>
      <c r="I9" s="21"/>
    </row>
    <row r="10" spans="1:9" ht="36" x14ac:dyDescent="0.2">
      <c r="A10" s="44">
        <v>8</v>
      </c>
      <c r="B10" s="45" t="s">
        <v>88</v>
      </c>
      <c r="C10" s="45" t="s">
        <v>89</v>
      </c>
      <c r="D10" s="46" t="s">
        <v>20</v>
      </c>
      <c r="E10" s="47">
        <v>1</v>
      </c>
      <c r="F10" s="99"/>
      <c r="G10" s="96">
        <f t="shared" si="0"/>
        <v>0</v>
      </c>
      <c r="H10" s="47"/>
      <c r="I10" s="21"/>
    </row>
    <row r="11" spans="1:9" ht="54" x14ac:dyDescent="0.2">
      <c r="A11" s="44">
        <v>9</v>
      </c>
      <c r="B11" s="45" t="s">
        <v>90</v>
      </c>
      <c r="C11" s="45" t="s">
        <v>91</v>
      </c>
      <c r="D11" s="46" t="s">
        <v>20</v>
      </c>
      <c r="E11" s="47">
        <v>2</v>
      </c>
      <c r="F11" s="99"/>
      <c r="G11" s="96">
        <f t="shared" si="0"/>
        <v>0</v>
      </c>
      <c r="H11" s="47"/>
      <c r="I11" s="21"/>
    </row>
    <row r="12" spans="1:9" ht="18" x14ac:dyDescent="0.2">
      <c r="A12" s="44">
        <v>10</v>
      </c>
      <c r="B12" s="45" t="s">
        <v>92</v>
      </c>
      <c r="C12" s="45" t="s">
        <v>93</v>
      </c>
      <c r="D12" s="46" t="s">
        <v>20</v>
      </c>
      <c r="E12" s="47">
        <v>1</v>
      </c>
      <c r="F12" s="99"/>
      <c r="G12" s="96">
        <f t="shared" si="0"/>
        <v>0</v>
      </c>
      <c r="H12" s="47"/>
      <c r="I12" s="21"/>
    </row>
    <row r="13" spans="1:9" ht="144" x14ac:dyDescent="0.2">
      <c r="A13" s="44">
        <v>11</v>
      </c>
      <c r="B13" s="45" t="s">
        <v>94</v>
      </c>
      <c r="C13" s="45" t="s">
        <v>95</v>
      </c>
      <c r="D13" s="46" t="s">
        <v>20</v>
      </c>
      <c r="E13" s="47">
        <v>2</v>
      </c>
      <c r="F13" s="99"/>
      <c r="G13" s="96">
        <f t="shared" si="0"/>
        <v>0</v>
      </c>
      <c r="H13" s="47"/>
      <c r="I13" s="21"/>
    </row>
    <row r="14" spans="1:9" ht="36" x14ac:dyDescent="0.2">
      <c r="A14" s="44">
        <v>12</v>
      </c>
      <c r="B14" s="45" t="s">
        <v>96</v>
      </c>
      <c r="C14" s="48" t="s">
        <v>97</v>
      </c>
      <c r="D14" s="46" t="s">
        <v>20</v>
      </c>
      <c r="E14" s="47">
        <v>1</v>
      </c>
      <c r="F14" s="99"/>
      <c r="G14" s="96">
        <f t="shared" si="0"/>
        <v>0</v>
      </c>
      <c r="H14" s="47"/>
      <c r="I14" s="21"/>
    </row>
    <row r="15" spans="1:9" ht="37.5" customHeight="1" x14ac:dyDescent="0.2">
      <c r="A15" s="44">
        <v>13</v>
      </c>
      <c r="B15" s="45" t="s">
        <v>66</v>
      </c>
      <c r="C15" s="45" t="s">
        <v>98</v>
      </c>
      <c r="D15" s="46" t="s">
        <v>20</v>
      </c>
      <c r="E15" s="46">
        <v>1</v>
      </c>
      <c r="F15" s="99"/>
      <c r="G15" s="96">
        <f t="shared" si="0"/>
        <v>0</v>
      </c>
      <c r="H15" s="46"/>
      <c r="I15" s="21"/>
    </row>
    <row r="16" spans="1:9" ht="37.5" customHeight="1" thickBot="1" x14ac:dyDescent="0.25">
      <c r="A16" s="76">
        <v>14</v>
      </c>
      <c r="B16" s="74" t="s">
        <v>99</v>
      </c>
      <c r="C16" s="75" t="s">
        <v>100</v>
      </c>
      <c r="D16" s="76" t="s">
        <v>20</v>
      </c>
      <c r="E16" s="76">
        <v>1</v>
      </c>
      <c r="F16" s="100"/>
      <c r="G16" s="97">
        <f t="shared" ref="G16" si="1">F16*E16</f>
        <v>0</v>
      </c>
      <c r="H16" s="45"/>
      <c r="I16" s="21"/>
    </row>
    <row r="17" spans="1:9" ht="39.75" customHeight="1" thickBot="1" x14ac:dyDescent="0.25">
      <c r="A17" s="174" t="s">
        <v>101</v>
      </c>
      <c r="B17" s="175"/>
      <c r="C17" s="175"/>
      <c r="D17" s="175"/>
      <c r="E17" s="175"/>
      <c r="F17" s="176"/>
      <c r="G17" s="98">
        <f>SUM(G3:G16)</f>
        <v>0</v>
      </c>
      <c r="H17" s="77"/>
      <c r="I17" s="21"/>
    </row>
    <row r="18" spans="1:9" ht="18" x14ac:dyDescent="0.2">
      <c r="A18" s="49" t="s">
        <v>102</v>
      </c>
      <c r="B18" s="50"/>
      <c r="C18" s="31"/>
      <c r="D18" s="50"/>
      <c r="E18" s="50"/>
      <c r="F18" s="50"/>
      <c r="G18" s="50"/>
      <c r="H18" s="50"/>
      <c r="I18" s="21"/>
    </row>
    <row r="19" spans="1:9" x14ac:dyDescent="0.2">
      <c r="A19" s="51"/>
      <c r="B19" s="31"/>
      <c r="D19" s="31"/>
      <c r="E19" s="31"/>
      <c r="F19" s="31"/>
      <c r="G19" s="31"/>
      <c r="H19" s="31"/>
      <c r="I19" s="21"/>
    </row>
    <row r="20" spans="1:9" ht="15.75" customHeight="1" x14ac:dyDescent="0.2">
      <c r="A20" s="52" t="s">
        <v>103</v>
      </c>
      <c r="B20" s="53"/>
      <c r="C20" s="53"/>
      <c r="D20" s="53"/>
      <c r="E20" s="53"/>
      <c r="F20" s="53"/>
      <c r="G20" s="53"/>
      <c r="H20" s="53"/>
      <c r="I20" s="21"/>
    </row>
    <row r="21" spans="1:9" ht="15.75" customHeight="1" x14ac:dyDescent="0.2">
      <c r="A21" s="52" t="s">
        <v>104</v>
      </c>
      <c r="B21" s="53"/>
      <c r="C21" s="53"/>
      <c r="D21" s="53"/>
      <c r="E21" s="53"/>
      <c r="F21" s="53"/>
      <c r="G21" s="53"/>
      <c r="H21" s="53"/>
      <c r="I21" s="21"/>
    </row>
    <row r="22" spans="1:9" ht="15.75" customHeight="1" x14ac:dyDescent="0.2">
      <c r="A22" s="54" t="s">
        <v>105</v>
      </c>
      <c r="B22" s="55"/>
      <c r="C22" s="55"/>
      <c r="D22" s="55"/>
      <c r="E22" s="55"/>
      <c r="F22" s="55"/>
      <c r="G22" s="55"/>
      <c r="H22" s="55"/>
      <c r="I22" s="21"/>
    </row>
    <row r="23" spans="1:9" x14ac:dyDescent="0.2">
      <c r="A23" s="54"/>
      <c r="B23" s="55"/>
      <c r="C23" s="55"/>
      <c r="D23" s="55"/>
      <c r="E23" s="55"/>
      <c r="F23" s="55"/>
      <c r="G23" s="55"/>
      <c r="H23" s="55"/>
      <c r="I23" s="21"/>
    </row>
    <row r="24" spans="1:9" ht="15.75" customHeight="1" x14ac:dyDescent="0.2">
      <c r="A24" s="52" t="s">
        <v>106</v>
      </c>
      <c r="B24" s="53"/>
      <c r="C24" s="53"/>
      <c r="D24" s="53"/>
      <c r="E24" s="53"/>
      <c r="F24" s="53"/>
      <c r="G24" s="53"/>
      <c r="H24" s="53"/>
      <c r="I24" s="21"/>
    </row>
    <row r="25" spans="1:9" ht="15.75" customHeight="1" x14ac:dyDescent="0.2">
      <c r="A25" s="52" t="s">
        <v>107</v>
      </c>
      <c r="B25" s="53"/>
      <c r="C25" s="53"/>
      <c r="D25" s="53"/>
      <c r="E25" s="53"/>
      <c r="F25" s="53"/>
      <c r="G25" s="53"/>
      <c r="H25" s="53"/>
      <c r="I25" s="21"/>
    </row>
    <row r="26" spans="1:9" ht="15.75" customHeight="1" x14ac:dyDescent="0.2">
      <c r="A26" s="54" t="s">
        <v>108</v>
      </c>
      <c r="B26" s="55"/>
      <c r="C26" s="55"/>
      <c r="D26" s="55"/>
      <c r="E26" s="55"/>
      <c r="F26" s="55"/>
      <c r="G26" s="55"/>
      <c r="H26" s="55"/>
      <c r="I26" s="21"/>
    </row>
    <row r="27" spans="1:9" ht="15.75" customHeight="1" x14ac:dyDescent="0.2">
      <c r="A27" s="54" t="s">
        <v>109</v>
      </c>
      <c r="B27" s="55"/>
      <c r="C27" s="55"/>
      <c r="D27" s="55"/>
      <c r="E27" s="55"/>
      <c r="F27" s="55"/>
      <c r="G27" s="55"/>
      <c r="H27" s="55"/>
      <c r="I27" s="21"/>
    </row>
    <row r="28" spans="1:9" x14ac:dyDescent="0.2">
      <c r="A28" s="56"/>
      <c r="B28" s="57"/>
      <c r="C28" s="57"/>
      <c r="D28" s="57"/>
      <c r="E28" s="57"/>
      <c r="F28" s="57"/>
      <c r="G28" s="57"/>
      <c r="H28" s="57"/>
      <c r="I28" s="21"/>
    </row>
    <row r="29" spans="1:9" ht="15.75" customHeight="1" x14ac:dyDescent="0.2">
      <c r="A29" s="52" t="s">
        <v>110</v>
      </c>
      <c r="B29" s="53"/>
      <c r="C29" s="53"/>
      <c r="D29" s="53"/>
      <c r="E29" s="53"/>
      <c r="F29" s="53"/>
      <c r="G29" s="53"/>
      <c r="H29" s="53"/>
      <c r="I29" s="21"/>
    </row>
    <row r="30" spans="1:9" ht="15.75" customHeight="1" x14ac:dyDescent="0.2">
      <c r="A30" s="54" t="s">
        <v>111</v>
      </c>
      <c r="B30" s="55"/>
      <c r="C30" s="55"/>
      <c r="D30" s="55"/>
      <c r="E30" s="55"/>
      <c r="F30" s="55"/>
      <c r="G30" s="55"/>
      <c r="H30" s="55"/>
      <c r="I30" s="21"/>
    </row>
    <row r="31" spans="1:9" ht="15.75" customHeight="1" x14ac:dyDescent="0.2">
      <c r="A31" s="54" t="s">
        <v>112</v>
      </c>
      <c r="B31" s="55"/>
      <c r="C31" s="55"/>
      <c r="D31" s="55"/>
      <c r="E31" s="55"/>
      <c r="F31" s="55"/>
      <c r="G31" s="55"/>
      <c r="H31" s="55"/>
      <c r="I31" s="21"/>
    </row>
    <row r="32" spans="1:9" x14ac:dyDescent="0.2">
      <c r="A32" s="54"/>
      <c r="B32" s="55"/>
      <c r="C32" s="55"/>
      <c r="D32" s="55"/>
      <c r="E32" s="55"/>
      <c r="F32" s="55"/>
      <c r="G32" s="55"/>
      <c r="H32" s="55"/>
      <c r="I32" s="21"/>
    </row>
    <row r="33" spans="1:9" ht="15.75" customHeight="1" x14ac:dyDescent="0.2">
      <c r="A33" s="52" t="s">
        <v>113</v>
      </c>
      <c r="B33" s="53"/>
      <c r="C33" s="53"/>
      <c r="D33" s="53"/>
      <c r="E33" s="53"/>
      <c r="F33" s="53"/>
      <c r="G33" s="53"/>
      <c r="H33" s="53"/>
      <c r="I33" s="21"/>
    </row>
    <row r="34" spans="1:9" ht="15.75" customHeight="1" x14ac:dyDescent="0.2">
      <c r="A34" s="54" t="s">
        <v>114</v>
      </c>
      <c r="B34" s="55"/>
      <c r="C34" s="55"/>
      <c r="D34" s="55"/>
      <c r="E34" s="55"/>
      <c r="F34" s="55"/>
      <c r="G34" s="55"/>
      <c r="H34" s="55"/>
      <c r="I34" s="21"/>
    </row>
    <row r="35" spans="1:9" x14ac:dyDescent="0.2">
      <c r="A35" s="54"/>
      <c r="B35" s="55"/>
      <c r="C35" s="55"/>
      <c r="D35" s="55"/>
      <c r="E35" s="55"/>
      <c r="F35" s="55"/>
      <c r="G35" s="55"/>
      <c r="H35" s="55"/>
      <c r="I35" s="21"/>
    </row>
    <row r="36" spans="1:9" ht="15.75" customHeight="1" x14ac:dyDescent="0.2">
      <c r="A36" s="54" t="s">
        <v>115</v>
      </c>
      <c r="B36" s="55"/>
      <c r="C36" s="55"/>
      <c r="D36" s="55"/>
      <c r="E36" s="55"/>
      <c r="F36" s="55"/>
      <c r="G36" s="55"/>
      <c r="H36" s="55"/>
      <c r="I36" s="21"/>
    </row>
    <row r="37" spans="1:9" ht="13.5" thickBot="1" x14ac:dyDescent="0.25">
      <c r="A37" s="58"/>
      <c r="B37" s="59"/>
      <c r="C37" s="59"/>
      <c r="D37" s="59"/>
      <c r="E37" s="59"/>
      <c r="F37" s="59"/>
      <c r="G37" s="59"/>
      <c r="H37" s="59"/>
      <c r="I37" s="21"/>
    </row>
    <row r="38" spans="1:9" x14ac:dyDescent="0.2">
      <c r="A38" s="21"/>
      <c r="B38" s="21"/>
      <c r="C38" s="21"/>
      <c r="D38" s="21"/>
      <c r="E38" s="21"/>
      <c r="F38" s="21"/>
      <c r="G38" s="21"/>
      <c r="H38" s="21"/>
      <c r="I38" s="21"/>
    </row>
  </sheetData>
  <sheetProtection algorithmName="SHA-512" hashValue="isASK9ah61/wlaNTs/7T0ysw++h83/Iylr76s5KjyvouE5mmXOmP/i5LeZT+dYV0KuJI7FHd1sHV550cMt81JQ==" saltValue="ovubIIqdl5hPLH0MMq0Twg==" spinCount="100000" sheet="1" objects="1" scenarios="1"/>
  <mergeCells count="2">
    <mergeCell ref="A1:H1"/>
    <mergeCell ref="A17:F17"/>
  </mergeCells>
  <pageMargins left="0.7" right="0.7" top="0.75" bottom="0.75" header="0.3" footer="0.3"/>
  <pageSetup scale="3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CB9B6-27E2-450B-ADC3-39D5E51A9DA2}">
  <sheetPr codeName="Sheet7">
    <tabColor rgb="FFFFC000"/>
  </sheetPr>
  <dimension ref="A1:H15"/>
  <sheetViews>
    <sheetView view="pageBreakPreview" zoomScale="145" zoomScaleNormal="160" zoomScaleSheetLayoutView="145" workbookViewId="0">
      <selection activeCell="F6" sqref="F6"/>
    </sheetView>
  </sheetViews>
  <sheetFormatPr defaultRowHeight="15" x14ac:dyDescent="0.25"/>
  <cols>
    <col min="2" max="2" width="19.5703125" customWidth="1"/>
    <col min="3" max="3" width="43.7109375" customWidth="1"/>
    <col min="6" max="6" width="13.85546875" customWidth="1"/>
    <col min="7" max="7" width="17.42578125" customWidth="1"/>
    <col min="8" max="8" width="11.85546875" customWidth="1"/>
  </cols>
  <sheetData>
    <row r="1" spans="1:8" x14ac:dyDescent="0.25">
      <c r="A1" s="88"/>
      <c r="B1" s="21"/>
      <c r="C1" s="21"/>
      <c r="D1" s="21"/>
      <c r="E1" s="21"/>
      <c r="F1" s="21"/>
      <c r="G1" s="21"/>
      <c r="H1" s="21"/>
    </row>
    <row r="2" spans="1:8" x14ac:dyDescent="0.25">
      <c r="A2" s="177" t="s">
        <v>116</v>
      </c>
      <c r="B2" s="177"/>
      <c r="C2" s="177"/>
      <c r="D2" s="177"/>
      <c r="E2" s="177"/>
      <c r="F2" s="177"/>
      <c r="G2" s="177"/>
      <c r="H2" s="177"/>
    </row>
    <row r="3" spans="1:8" x14ac:dyDescent="0.25">
      <c r="A3" s="89" t="s">
        <v>12</v>
      </c>
      <c r="B3" s="90" t="s">
        <v>13</v>
      </c>
      <c r="C3" s="91" t="s">
        <v>14</v>
      </c>
      <c r="D3" s="91" t="s">
        <v>15</v>
      </c>
      <c r="E3" s="91" t="s">
        <v>71</v>
      </c>
      <c r="F3" s="80" t="s">
        <v>4</v>
      </c>
      <c r="G3" s="91" t="s">
        <v>5</v>
      </c>
      <c r="H3" s="91" t="s">
        <v>6</v>
      </c>
    </row>
    <row r="4" spans="1:8" ht="58.5" customHeight="1" x14ac:dyDescent="0.25">
      <c r="A4" s="84">
        <v>1</v>
      </c>
      <c r="B4" s="85" t="s">
        <v>117</v>
      </c>
      <c r="C4" s="121" t="s">
        <v>118</v>
      </c>
      <c r="D4" s="82" t="s">
        <v>54</v>
      </c>
      <c r="E4" s="82">
        <v>5</v>
      </c>
      <c r="F4" s="94"/>
      <c r="G4" s="92">
        <f>F4*E4</f>
        <v>0</v>
      </c>
      <c r="H4" s="82"/>
    </row>
    <row r="5" spans="1:8" ht="55.5" customHeight="1" x14ac:dyDescent="0.25">
      <c r="A5" s="84">
        <v>2</v>
      </c>
      <c r="B5" s="85" t="s">
        <v>119</v>
      </c>
      <c r="C5" s="121" t="s">
        <v>120</v>
      </c>
      <c r="D5" s="82" t="s">
        <v>54</v>
      </c>
      <c r="E5" s="82">
        <v>2</v>
      </c>
      <c r="F5" s="94"/>
      <c r="G5" s="92">
        <f t="shared" ref="G5:G14" si="0">F5*E5</f>
        <v>0</v>
      </c>
      <c r="H5" s="82"/>
    </row>
    <row r="6" spans="1:8" ht="25.5" x14ac:dyDescent="0.25">
      <c r="A6" s="84">
        <v>3</v>
      </c>
      <c r="B6" s="85" t="s">
        <v>121</v>
      </c>
      <c r="C6" s="121" t="s">
        <v>122</v>
      </c>
      <c r="D6" s="82" t="s">
        <v>54</v>
      </c>
      <c r="E6" s="82">
        <v>2</v>
      </c>
      <c r="F6" s="94"/>
      <c r="G6" s="92">
        <f t="shared" si="0"/>
        <v>0</v>
      </c>
      <c r="H6" s="82"/>
    </row>
    <row r="7" spans="1:8" ht="25.5" x14ac:dyDescent="0.25">
      <c r="A7" s="84">
        <v>4</v>
      </c>
      <c r="B7" s="85" t="s">
        <v>123</v>
      </c>
      <c r="C7" s="121" t="s">
        <v>124</v>
      </c>
      <c r="D7" s="82" t="s">
        <v>54</v>
      </c>
      <c r="E7" s="82">
        <v>2</v>
      </c>
      <c r="F7" s="94"/>
      <c r="G7" s="92">
        <f t="shared" si="0"/>
        <v>0</v>
      </c>
      <c r="H7" s="82"/>
    </row>
    <row r="8" spans="1:8" ht="60" customHeight="1" x14ac:dyDescent="0.25">
      <c r="A8" s="84">
        <v>5</v>
      </c>
      <c r="B8" s="85" t="s">
        <v>125</v>
      </c>
      <c r="C8" s="121" t="s">
        <v>126</v>
      </c>
      <c r="D8" s="82" t="s">
        <v>127</v>
      </c>
      <c r="E8" s="82">
        <v>2</v>
      </c>
      <c r="F8" s="94"/>
      <c r="G8" s="92">
        <f t="shared" si="0"/>
        <v>0</v>
      </c>
      <c r="H8" s="82"/>
    </row>
    <row r="9" spans="1:8" ht="72.95" customHeight="1" x14ac:dyDescent="0.25">
      <c r="A9" s="84">
        <v>6</v>
      </c>
      <c r="B9" s="85" t="s">
        <v>128</v>
      </c>
      <c r="C9" s="121" t="s">
        <v>129</v>
      </c>
      <c r="D9" s="82" t="s">
        <v>127</v>
      </c>
      <c r="E9" s="82">
        <v>4</v>
      </c>
      <c r="F9" s="94"/>
      <c r="G9" s="92">
        <f t="shared" si="0"/>
        <v>0</v>
      </c>
      <c r="H9" s="82"/>
    </row>
    <row r="10" spans="1:8" ht="25.5" x14ac:dyDescent="0.25">
      <c r="A10" s="84">
        <v>7</v>
      </c>
      <c r="B10" s="85" t="s">
        <v>130</v>
      </c>
      <c r="C10" s="121" t="s">
        <v>131</v>
      </c>
      <c r="D10" s="82" t="s">
        <v>132</v>
      </c>
      <c r="E10" s="82">
        <v>12</v>
      </c>
      <c r="F10" s="94"/>
      <c r="G10" s="92">
        <f t="shared" si="0"/>
        <v>0</v>
      </c>
      <c r="H10" s="82"/>
    </row>
    <row r="11" spans="1:8" ht="30.6" customHeight="1" x14ac:dyDescent="0.25">
      <c r="A11" s="84">
        <v>8</v>
      </c>
      <c r="B11" s="85" t="s">
        <v>133</v>
      </c>
      <c r="C11" s="121" t="s">
        <v>134</v>
      </c>
      <c r="D11" s="82" t="s">
        <v>127</v>
      </c>
      <c r="E11" s="82">
        <v>4</v>
      </c>
      <c r="F11" s="94"/>
      <c r="G11" s="92">
        <f t="shared" si="0"/>
        <v>0</v>
      </c>
      <c r="H11" s="82"/>
    </row>
    <row r="12" spans="1:8" ht="27.6" customHeight="1" x14ac:dyDescent="0.25">
      <c r="A12" s="84">
        <v>9</v>
      </c>
      <c r="B12" s="85" t="s">
        <v>135</v>
      </c>
      <c r="C12" s="121" t="s">
        <v>136</v>
      </c>
      <c r="D12" s="82" t="s">
        <v>54</v>
      </c>
      <c r="E12" s="82">
        <v>4</v>
      </c>
      <c r="F12" s="94"/>
      <c r="G12" s="92">
        <f t="shared" si="0"/>
        <v>0</v>
      </c>
      <c r="H12" s="82"/>
    </row>
    <row r="13" spans="1:8" x14ac:dyDescent="0.25">
      <c r="A13" s="86">
        <v>10</v>
      </c>
      <c r="B13" s="87" t="s">
        <v>99</v>
      </c>
      <c r="C13" s="122" t="s">
        <v>100</v>
      </c>
      <c r="D13" s="83" t="s">
        <v>54</v>
      </c>
      <c r="E13" s="83">
        <v>1</v>
      </c>
      <c r="F13" s="95"/>
      <c r="G13" s="92">
        <f t="shared" si="0"/>
        <v>0</v>
      </c>
      <c r="H13" s="83"/>
    </row>
    <row r="14" spans="1:8" ht="71.45" customHeight="1" x14ac:dyDescent="0.25">
      <c r="A14" s="82">
        <v>11</v>
      </c>
      <c r="B14" s="85" t="s">
        <v>66</v>
      </c>
      <c r="C14" s="121" t="s">
        <v>137</v>
      </c>
      <c r="D14" s="82" t="s">
        <v>54</v>
      </c>
      <c r="E14" s="82">
        <v>1</v>
      </c>
      <c r="F14" s="94"/>
      <c r="G14" s="92">
        <f t="shared" si="0"/>
        <v>0</v>
      </c>
      <c r="H14" s="82"/>
    </row>
    <row r="15" spans="1:8" x14ac:dyDescent="0.25">
      <c r="A15" s="81"/>
      <c r="B15" s="178" t="s">
        <v>138</v>
      </c>
      <c r="C15" s="179"/>
      <c r="D15" s="179"/>
      <c r="E15" s="179"/>
      <c r="F15" s="180"/>
      <c r="G15" s="93">
        <f>SUM(G4:G14)</f>
        <v>0</v>
      </c>
      <c r="H15" s="78"/>
    </row>
  </sheetData>
  <sheetProtection algorithmName="SHA-512" hashValue="wL4ymY4uik1HgftFLPzhl11P77NxrQu9E/eIHnsTWsoEjdhVRsO2HENRXC+2PB19NMkZLYu0nyWGpNKPhXKkgg==" saltValue="S/nA8Ys5OUK3Ii/X9DLmVw==" spinCount="100000" sheet="1" objects="1" scenarios="1"/>
  <mergeCells count="2">
    <mergeCell ref="A2:H2"/>
    <mergeCell ref="B15:F15"/>
  </mergeCells>
  <pageMargins left="0.7" right="0.7" top="0.75" bottom="0.75" header="0.3" footer="0.3"/>
  <pageSetup scale="8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943D3-4309-4013-9E6B-0D5B6577571B}">
  <sheetPr>
    <tabColor rgb="FFC00000"/>
  </sheetPr>
  <dimension ref="A1:L34"/>
  <sheetViews>
    <sheetView view="pageBreakPreview" zoomScale="115" zoomScaleNormal="100" zoomScaleSheetLayoutView="115" workbookViewId="0">
      <selection activeCell="B22" sqref="B22:G22"/>
    </sheetView>
  </sheetViews>
  <sheetFormatPr defaultRowHeight="15" x14ac:dyDescent="0.25"/>
  <cols>
    <col min="7" max="7" width="27.5703125" customWidth="1"/>
    <col min="8" max="8" width="27.7109375" customWidth="1"/>
    <col min="9" max="11" width="22.28515625" customWidth="1"/>
    <col min="12" max="12" width="17.85546875" customWidth="1"/>
  </cols>
  <sheetData>
    <row r="1" spans="1:12" ht="17.25" thickBot="1" x14ac:dyDescent="0.3">
      <c r="A1" s="184" t="s">
        <v>139</v>
      </c>
      <c r="B1" s="185"/>
      <c r="C1" s="185"/>
      <c r="D1" s="185"/>
      <c r="E1" s="185"/>
      <c r="F1" s="185"/>
      <c r="G1" s="185"/>
      <c r="H1" s="186"/>
      <c r="I1" s="186"/>
      <c r="J1" s="186"/>
      <c r="K1" s="186"/>
      <c r="L1" s="187"/>
    </row>
    <row r="2" spans="1:12" ht="15.75" thickBot="1" x14ac:dyDescent="0.3">
      <c r="A2" s="123" t="s">
        <v>140</v>
      </c>
      <c r="B2" s="188" t="s">
        <v>141</v>
      </c>
      <c r="C2" s="189"/>
      <c r="D2" s="189"/>
      <c r="E2" s="189"/>
      <c r="F2" s="189"/>
      <c r="G2" s="189"/>
      <c r="H2" s="124" t="s">
        <v>142</v>
      </c>
      <c r="I2" s="124" t="s">
        <v>143</v>
      </c>
      <c r="J2" s="140" t="s">
        <v>4</v>
      </c>
      <c r="K2" s="140" t="s">
        <v>5</v>
      </c>
      <c r="L2" s="125" t="s">
        <v>144</v>
      </c>
    </row>
    <row r="3" spans="1:12" ht="226.15" customHeight="1" thickBot="1" x14ac:dyDescent="0.3">
      <c r="A3" s="126">
        <v>1</v>
      </c>
      <c r="B3" s="190" t="s">
        <v>145</v>
      </c>
      <c r="C3" s="191"/>
      <c r="D3" s="191"/>
      <c r="E3" s="191"/>
      <c r="F3" s="191"/>
      <c r="G3" s="192"/>
      <c r="H3" s="127" t="s">
        <v>146</v>
      </c>
      <c r="I3" s="127">
        <v>7</v>
      </c>
      <c r="J3" s="148"/>
      <c r="K3" s="142">
        <f>I3*J3</f>
        <v>0</v>
      </c>
      <c r="L3" s="128"/>
    </row>
    <row r="4" spans="1:12" ht="324.75" customHeight="1" x14ac:dyDescent="0.25">
      <c r="A4" s="129">
        <v>2</v>
      </c>
      <c r="B4" s="190" t="s">
        <v>147</v>
      </c>
      <c r="C4" s="191"/>
      <c r="D4" s="191"/>
      <c r="E4" s="191"/>
      <c r="F4" s="191"/>
      <c r="G4" s="192"/>
      <c r="H4" s="127" t="s">
        <v>146</v>
      </c>
      <c r="I4" s="127">
        <v>1</v>
      </c>
      <c r="J4" s="148"/>
      <c r="K4" s="142">
        <f t="shared" ref="K4:K17" si="0">I4*J4</f>
        <v>0</v>
      </c>
      <c r="L4" s="128"/>
    </row>
    <row r="5" spans="1:12" ht="312" customHeight="1" thickBot="1" x14ac:dyDescent="0.3">
      <c r="A5" s="130">
        <v>3</v>
      </c>
      <c r="B5" s="181" t="s">
        <v>148</v>
      </c>
      <c r="C5" s="182"/>
      <c r="D5" s="182"/>
      <c r="E5" s="182"/>
      <c r="F5" s="182"/>
      <c r="G5" s="183"/>
      <c r="H5" s="127" t="s">
        <v>146</v>
      </c>
      <c r="I5" s="127">
        <v>7</v>
      </c>
      <c r="J5" s="148"/>
      <c r="K5" s="142">
        <f t="shared" si="0"/>
        <v>0</v>
      </c>
      <c r="L5" s="131"/>
    </row>
    <row r="6" spans="1:12" ht="195" customHeight="1" x14ac:dyDescent="0.25">
      <c r="A6" s="126">
        <v>4</v>
      </c>
      <c r="B6" s="181" t="s">
        <v>149</v>
      </c>
      <c r="C6" s="182"/>
      <c r="D6" s="182"/>
      <c r="E6" s="182"/>
      <c r="F6" s="182"/>
      <c r="G6" s="183"/>
      <c r="H6" s="127" t="s">
        <v>146</v>
      </c>
      <c r="I6" s="127">
        <v>1</v>
      </c>
      <c r="J6" s="148"/>
      <c r="K6" s="142">
        <f t="shared" si="0"/>
        <v>0</v>
      </c>
      <c r="L6" s="131"/>
    </row>
    <row r="7" spans="1:12" ht="231" customHeight="1" x14ac:dyDescent="0.25">
      <c r="A7" s="129">
        <v>5</v>
      </c>
      <c r="B7" s="193" t="s">
        <v>150</v>
      </c>
      <c r="C7" s="182"/>
      <c r="D7" s="182"/>
      <c r="E7" s="182"/>
      <c r="F7" s="182"/>
      <c r="G7" s="183"/>
      <c r="H7" s="127" t="s">
        <v>146</v>
      </c>
      <c r="I7" s="127">
        <v>2</v>
      </c>
      <c r="J7" s="148"/>
      <c r="K7" s="142">
        <f t="shared" si="0"/>
        <v>0</v>
      </c>
      <c r="L7" s="131"/>
    </row>
    <row r="8" spans="1:12" ht="96.75" customHeight="1" thickBot="1" x14ac:dyDescent="0.3">
      <c r="A8" s="130">
        <v>6</v>
      </c>
      <c r="B8" s="181" t="s">
        <v>151</v>
      </c>
      <c r="C8" s="182"/>
      <c r="D8" s="182"/>
      <c r="E8" s="182"/>
      <c r="F8" s="182"/>
      <c r="G8" s="183"/>
      <c r="H8" s="127" t="s">
        <v>146</v>
      </c>
      <c r="I8" s="127">
        <v>1</v>
      </c>
      <c r="J8" s="148"/>
      <c r="K8" s="142">
        <f t="shared" si="0"/>
        <v>0</v>
      </c>
      <c r="L8" s="131"/>
    </row>
    <row r="9" spans="1:12" ht="80.45" customHeight="1" x14ac:dyDescent="0.25">
      <c r="A9" s="126">
        <v>7</v>
      </c>
      <c r="B9" s="181" t="s">
        <v>152</v>
      </c>
      <c r="C9" s="182"/>
      <c r="D9" s="182"/>
      <c r="E9" s="182"/>
      <c r="F9" s="182"/>
      <c r="G9" s="183"/>
      <c r="H9" s="127" t="s">
        <v>146</v>
      </c>
      <c r="I9" s="127">
        <v>1</v>
      </c>
      <c r="J9" s="148"/>
      <c r="K9" s="142">
        <f t="shared" si="0"/>
        <v>0</v>
      </c>
      <c r="L9" s="131"/>
    </row>
    <row r="10" spans="1:12" ht="171.75" customHeight="1" x14ac:dyDescent="0.25">
      <c r="A10" s="129">
        <v>8</v>
      </c>
      <c r="B10" s="181" t="s">
        <v>153</v>
      </c>
      <c r="C10" s="182"/>
      <c r="D10" s="182"/>
      <c r="E10" s="182"/>
      <c r="F10" s="182"/>
      <c r="G10" s="183"/>
      <c r="H10" s="127" t="s">
        <v>146</v>
      </c>
      <c r="I10" s="127">
        <v>2</v>
      </c>
      <c r="J10" s="148"/>
      <c r="K10" s="142">
        <f t="shared" si="0"/>
        <v>0</v>
      </c>
      <c r="L10" s="131"/>
    </row>
    <row r="11" spans="1:12" ht="235.5" customHeight="1" thickBot="1" x14ac:dyDescent="0.3">
      <c r="A11" s="130">
        <v>9</v>
      </c>
      <c r="B11" s="181" t="s">
        <v>154</v>
      </c>
      <c r="C11" s="182"/>
      <c r="D11" s="182"/>
      <c r="E11" s="182"/>
      <c r="F11" s="182"/>
      <c r="G11" s="183"/>
      <c r="H11" s="127" t="s">
        <v>146</v>
      </c>
      <c r="I11" s="127">
        <v>3</v>
      </c>
      <c r="J11" s="148"/>
      <c r="K11" s="142">
        <f t="shared" si="0"/>
        <v>0</v>
      </c>
      <c r="L11" s="131"/>
    </row>
    <row r="12" spans="1:12" ht="247.5" customHeight="1" x14ac:dyDescent="0.25">
      <c r="A12" s="126">
        <v>10</v>
      </c>
      <c r="B12" s="181" t="s">
        <v>155</v>
      </c>
      <c r="C12" s="182"/>
      <c r="D12" s="182"/>
      <c r="E12" s="182"/>
      <c r="F12" s="182"/>
      <c r="G12" s="183"/>
      <c r="H12" s="127" t="s">
        <v>146</v>
      </c>
      <c r="I12" s="127">
        <v>4</v>
      </c>
      <c r="J12" s="148"/>
      <c r="K12" s="142">
        <f t="shared" si="0"/>
        <v>0</v>
      </c>
      <c r="L12" s="131"/>
    </row>
    <row r="13" spans="1:12" ht="327.75" customHeight="1" x14ac:dyDescent="0.25">
      <c r="A13" s="129">
        <v>11</v>
      </c>
      <c r="B13" s="197" t="s">
        <v>156</v>
      </c>
      <c r="C13" s="198"/>
      <c r="D13" s="198"/>
      <c r="E13" s="198"/>
      <c r="F13" s="198"/>
      <c r="G13" s="199"/>
      <c r="H13" s="127" t="s">
        <v>146</v>
      </c>
      <c r="I13" s="127">
        <v>2</v>
      </c>
      <c r="J13" s="148"/>
      <c r="K13" s="142">
        <f t="shared" si="0"/>
        <v>0</v>
      </c>
      <c r="L13" s="131"/>
    </row>
    <row r="14" spans="1:12" ht="338.25" customHeight="1" thickBot="1" x14ac:dyDescent="0.3">
      <c r="A14" s="130">
        <v>12</v>
      </c>
      <c r="B14" s="181" t="s">
        <v>157</v>
      </c>
      <c r="C14" s="182"/>
      <c r="D14" s="182"/>
      <c r="E14" s="182"/>
      <c r="F14" s="182"/>
      <c r="G14" s="183"/>
      <c r="H14" s="127" t="s">
        <v>146</v>
      </c>
      <c r="I14" s="127">
        <v>10</v>
      </c>
      <c r="J14" s="148"/>
      <c r="K14" s="142">
        <f t="shared" si="0"/>
        <v>0</v>
      </c>
      <c r="L14" s="131"/>
    </row>
    <row r="15" spans="1:12" ht="223.15" customHeight="1" x14ac:dyDescent="0.25">
      <c r="A15" s="126">
        <v>13</v>
      </c>
      <c r="B15" s="181" t="s">
        <v>158</v>
      </c>
      <c r="C15" s="182"/>
      <c r="D15" s="182"/>
      <c r="E15" s="182"/>
      <c r="F15" s="182"/>
      <c r="G15" s="183"/>
      <c r="H15" s="127" t="s">
        <v>146</v>
      </c>
      <c r="I15" s="127">
        <v>1</v>
      </c>
      <c r="J15" s="148"/>
      <c r="K15" s="142">
        <f t="shared" si="0"/>
        <v>0</v>
      </c>
      <c r="L15" s="131"/>
    </row>
    <row r="16" spans="1:12" ht="47.25" customHeight="1" x14ac:dyDescent="0.25">
      <c r="A16" s="132">
        <v>14</v>
      </c>
      <c r="B16" s="200" t="s">
        <v>159</v>
      </c>
      <c r="C16" s="201"/>
      <c r="D16" s="201"/>
      <c r="E16" s="201"/>
      <c r="F16" s="201"/>
      <c r="G16" s="202"/>
      <c r="H16" s="127" t="s">
        <v>146</v>
      </c>
      <c r="I16" s="127">
        <v>1</v>
      </c>
      <c r="J16" s="148"/>
      <c r="K16" s="142">
        <f t="shared" si="0"/>
        <v>0</v>
      </c>
      <c r="L16" s="133"/>
    </row>
    <row r="17" spans="1:12" ht="162.75" customHeight="1" thickBot="1" x14ac:dyDescent="0.3">
      <c r="A17" s="143">
        <v>15</v>
      </c>
      <c r="B17" s="203" t="s">
        <v>160</v>
      </c>
      <c r="C17" s="204"/>
      <c r="D17" s="204"/>
      <c r="E17" s="204"/>
      <c r="F17" s="204"/>
      <c r="G17" s="205"/>
      <c r="H17" s="138" t="s">
        <v>146</v>
      </c>
      <c r="I17" s="138">
        <v>1</v>
      </c>
      <c r="J17" s="149"/>
      <c r="K17" s="142">
        <f t="shared" si="0"/>
        <v>0</v>
      </c>
      <c r="L17" s="135"/>
    </row>
    <row r="18" spans="1:12" ht="16.5" customHeight="1" thickBot="1" x14ac:dyDescent="0.3">
      <c r="A18" s="206" t="s">
        <v>161</v>
      </c>
      <c r="B18" s="207"/>
      <c r="C18" s="207"/>
      <c r="D18" s="207"/>
      <c r="E18" s="207"/>
      <c r="F18" s="207"/>
      <c r="G18" s="207"/>
      <c r="H18" s="207"/>
      <c r="I18" s="208"/>
      <c r="J18" s="145"/>
      <c r="K18" s="147">
        <f>SUM(K3:K17)</f>
        <v>0</v>
      </c>
      <c r="L18" s="144"/>
    </row>
    <row r="19" spans="1:12" ht="15.75" thickBot="1" x14ac:dyDescent="0.3">
      <c r="A19" s="209" t="s">
        <v>162</v>
      </c>
      <c r="B19" s="210"/>
      <c r="C19" s="210"/>
      <c r="D19" s="210"/>
      <c r="E19" s="210"/>
      <c r="F19" s="210"/>
      <c r="G19" s="210"/>
      <c r="H19" s="210"/>
      <c r="I19" s="210"/>
      <c r="J19" s="210"/>
      <c r="K19" s="210"/>
      <c r="L19" s="211"/>
    </row>
    <row r="20" spans="1:12" ht="15.75" thickBot="1" x14ac:dyDescent="0.3">
      <c r="A20" s="123" t="s">
        <v>140</v>
      </c>
      <c r="B20" s="212" t="s">
        <v>141</v>
      </c>
      <c r="C20" s="213"/>
      <c r="D20" s="213"/>
      <c r="E20" s="213"/>
      <c r="F20" s="213"/>
      <c r="G20" s="213"/>
      <c r="H20" s="136" t="s">
        <v>142</v>
      </c>
      <c r="I20" s="136" t="s">
        <v>143</v>
      </c>
      <c r="J20" s="141" t="s">
        <v>4</v>
      </c>
      <c r="K20" s="141" t="s">
        <v>5</v>
      </c>
      <c r="L20" s="125" t="s">
        <v>144</v>
      </c>
    </row>
    <row r="21" spans="1:12" ht="140.25" customHeight="1" x14ac:dyDescent="0.25">
      <c r="A21" s="126">
        <v>1</v>
      </c>
      <c r="B21" s="214" t="s">
        <v>163</v>
      </c>
      <c r="C21" s="195"/>
      <c r="D21" s="195"/>
      <c r="E21" s="195"/>
      <c r="F21" s="195"/>
      <c r="G21" s="196"/>
      <c r="H21" s="127" t="s">
        <v>146</v>
      </c>
      <c r="I21" s="127">
        <v>3</v>
      </c>
      <c r="J21" s="149"/>
      <c r="K21" s="142">
        <f>I21*J21</f>
        <v>0</v>
      </c>
      <c r="L21" s="128"/>
    </row>
    <row r="22" spans="1:12" ht="282.75" customHeight="1" x14ac:dyDescent="0.25">
      <c r="A22" s="129">
        <v>2</v>
      </c>
      <c r="B22" s="214" t="s">
        <v>164</v>
      </c>
      <c r="C22" s="195"/>
      <c r="D22" s="195"/>
      <c r="E22" s="195"/>
      <c r="F22" s="195"/>
      <c r="G22" s="196"/>
      <c r="H22" s="127" t="s">
        <v>146</v>
      </c>
      <c r="I22" s="127">
        <v>2</v>
      </c>
      <c r="J22" s="148"/>
      <c r="K22" s="142">
        <f t="shared" ref="K22:K32" si="1">I22*J22</f>
        <v>0</v>
      </c>
      <c r="L22" s="128"/>
    </row>
    <row r="23" spans="1:12" ht="327.75" customHeight="1" x14ac:dyDescent="0.25">
      <c r="A23" s="130">
        <v>3</v>
      </c>
      <c r="B23" s="215" t="s">
        <v>165</v>
      </c>
      <c r="C23" s="182"/>
      <c r="D23" s="182"/>
      <c r="E23" s="182"/>
      <c r="F23" s="182"/>
      <c r="G23" s="183"/>
      <c r="H23" s="127" t="s">
        <v>146</v>
      </c>
      <c r="I23" s="127">
        <v>5</v>
      </c>
      <c r="J23" s="148"/>
      <c r="K23" s="142">
        <f t="shared" si="1"/>
        <v>0</v>
      </c>
      <c r="L23" s="131"/>
    </row>
    <row r="24" spans="1:12" ht="189" customHeight="1" x14ac:dyDescent="0.25">
      <c r="A24" s="130">
        <v>4</v>
      </c>
      <c r="B24" s="194" t="s">
        <v>166</v>
      </c>
      <c r="C24" s="195"/>
      <c r="D24" s="195"/>
      <c r="E24" s="195"/>
      <c r="F24" s="195"/>
      <c r="G24" s="196"/>
      <c r="H24" s="127" t="s">
        <v>146</v>
      </c>
      <c r="I24" s="127">
        <v>1</v>
      </c>
      <c r="J24" s="148"/>
      <c r="K24" s="142">
        <f t="shared" si="1"/>
        <v>0</v>
      </c>
      <c r="L24" s="131"/>
    </row>
    <row r="25" spans="1:12" ht="177" customHeight="1" x14ac:dyDescent="0.25">
      <c r="A25" s="130">
        <v>5</v>
      </c>
      <c r="B25" s="194" t="s">
        <v>167</v>
      </c>
      <c r="C25" s="195"/>
      <c r="D25" s="195"/>
      <c r="E25" s="195"/>
      <c r="F25" s="195"/>
      <c r="G25" s="196"/>
      <c r="H25" s="127" t="s">
        <v>146</v>
      </c>
      <c r="I25" s="127">
        <v>1</v>
      </c>
      <c r="J25" s="148"/>
      <c r="K25" s="142">
        <f t="shared" si="1"/>
        <v>0</v>
      </c>
      <c r="L25" s="131"/>
    </row>
    <row r="26" spans="1:12" ht="183" customHeight="1" x14ac:dyDescent="0.25">
      <c r="A26" s="130">
        <v>6</v>
      </c>
      <c r="B26" s="194" t="s">
        <v>168</v>
      </c>
      <c r="C26" s="195"/>
      <c r="D26" s="195"/>
      <c r="E26" s="195"/>
      <c r="F26" s="195"/>
      <c r="G26" s="196"/>
      <c r="H26" s="127" t="s">
        <v>146</v>
      </c>
      <c r="I26" s="127">
        <v>1</v>
      </c>
      <c r="J26" s="148"/>
      <c r="K26" s="142">
        <f t="shared" si="1"/>
        <v>0</v>
      </c>
      <c r="L26" s="131"/>
    </row>
    <row r="27" spans="1:12" ht="110.25" customHeight="1" x14ac:dyDescent="0.25">
      <c r="A27" s="130">
        <v>7</v>
      </c>
      <c r="B27" s="214" t="s">
        <v>169</v>
      </c>
      <c r="C27" s="195"/>
      <c r="D27" s="195"/>
      <c r="E27" s="195"/>
      <c r="F27" s="195"/>
      <c r="G27" s="196"/>
      <c r="H27" s="127" t="s">
        <v>146</v>
      </c>
      <c r="I27" s="127">
        <v>1</v>
      </c>
      <c r="J27" s="148"/>
      <c r="K27" s="142">
        <f t="shared" si="1"/>
        <v>0</v>
      </c>
      <c r="L27" s="131"/>
    </row>
    <row r="28" spans="1:12" ht="318" customHeight="1" x14ac:dyDescent="0.25">
      <c r="A28" s="130">
        <v>8</v>
      </c>
      <c r="B28" s="214" t="s">
        <v>170</v>
      </c>
      <c r="C28" s="195"/>
      <c r="D28" s="195"/>
      <c r="E28" s="195"/>
      <c r="F28" s="195"/>
      <c r="G28" s="196"/>
      <c r="H28" s="127" t="s">
        <v>146</v>
      </c>
      <c r="I28" s="127">
        <v>4</v>
      </c>
      <c r="J28" s="148"/>
      <c r="K28" s="142">
        <f t="shared" si="1"/>
        <v>0</v>
      </c>
      <c r="L28" s="131"/>
    </row>
    <row r="29" spans="1:12" ht="288" customHeight="1" x14ac:dyDescent="0.25">
      <c r="A29" s="130">
        <v>9</v>
      </c>
      <c r="B29" s="194" t="s">
        <v>171</v>
      </c>
      <c r="C29" s="195"/>
      <c r="D29" s="195"/>
      <c r="E29" s="195"/>
      <c r="F29" s="195"/>
      <c r="G29" s="196"/>
      <c r="H29" s="127" t="s">
        <v>172</v>
      </c>
      <c r="I29" s="127">
        <v>4</v>
      </c>
      <c r="J29" s="148"/>
      <c r="K29" s="142">
        <f t="shared" si="1"/>
        <v>0</v>
      </c>
      <c r="L29" s="131"/>
    </row>
    <row r="30" spans="1:12" ht="337.5" customHeight="1" x14ac:dyDescent="0.25">
      <c r="A30" s="137">
        <v>10</v>
      </c>
      <c r="B30" s="219" t="s">
        <v>173</v>
      </c>
      <c r="C30" s="220"/>
      <c r="D30" s="220"/>
      <c r="E30" s="220"/>
      <c r="F30" s="220"/>
      <c r="G30" s="221"/>
      <c r="H30" s="138" t="s">
        <v>146</v>
      </c>
      <c r="I30" s="138">
        <v>1</v>
      </c>
      <c r="J30" s="150"/>
      <c r="K30" s="142">
        <f t="shared" si="1"/>
        <v>0</v>
      </c>
      <c r="L30" s="139"/>
    </row>
    <row r="31" spans="1:12" ht="39" customHeight="1" x14ac:dyDescent="0.25">
      <c r="A31" s="135">
        <v>11</v>
      </c>
      <c r="B31" s="216" t="s">
        <v>174</v>
      </c>
      <c r="C31" s="217"/>
      <c r="D31" s="217"/>
      <c r="E31" s="217"/>
      <c r="F31" s="217"/>
      <c r="G31" s="218"/>
      <c r="H31" s="138" t="s">
        <v>146</v>
      </c>
      <c r="I31" s="138">
        <v>1</v>
      </c>
      <c r="J31" s="143"/>
      <c r="K31" s="142">
        <f t="shared" si="1"/>
        <v>0</v>
      </c>
      <c r="L31" s="135"/>
    </row>
    <row r="32" spans="1:12" ht="18.75" customHeight="1" thickBot="1" x14ac:dyDescent="0.3">
      <c r="A32" s="135">
        <v>12</v>
      </c>
      <c r="B32" s="216" t="s">
        <v>175</v>
      </c>
      <c r="C32" s="217"/>
      <c r="D32" s="217"/>
      <c r="E32" s="217"/>
      <c r="F32" s="217"/>
      <c r="G32" s="218"/>
      <c r="H32" s="127" t="s">
        <v>146</v>
      </c>
      <c r="I32" s="127">
        <v>1</v>
      </c>
      <c r="J32" s="134"/>
      <c r="K32" s="142">
        <f t="shared" si="1"/>
        <v>0</v>
      </c>
      <c r="L32" s="135"/>
    </row>
    <row r="33" spans="1:12" ht="16.5" customHeight="1" thickBot="1" x14ac:dyDescent="0.3">
      <c r="A33" s="206" t="s">
        <v>178</v>
      </c>
      <c r="B33" s="207"/>
      <c r="C33" s="207"/>
      <c r="D33" s="207"/>
      <c r="E33" s="207"/>
      <c r="F33" s="207"/>
      <c r="G33" s="207"/>
      <c r="H33" s="207"/>
      <c r="I33" s="208"/>
      <c r="J33" s="145"/>
      <c r="K33" s="146">
        <f>SUM(K21:K32)</f>
        <v>0</v>
      </c>
      <c r="L33" s="144"/>
    </row>
    <row r="34" spans="1:12" ht="17.25" thickBot="1" x14ac:dyDescent="0.3">
      <c r="A34" s="206" t="s">
        <v>176</v>
      </c>
      <c r="B34" s="207"/>
      <c r="C34" s="207"/>
      <c r="D34" s="207"/>
      <c r="E34" s="207"/>
      <c r="F34" s="207"/>
      <c r="G34" s="207"/>
      <c r="H34" s="207"/>
      <c r="I34" s="208"/>
      <c r="J34" s="145"/>
      <c r="K34" s="146">
        <f>K18+K33</f>
        <v>0</v>
      </c>
    </row>
  </sheetData>
  <sheetProtection algorithmName="SHA-512" hashValue="hSC9alx6m0QyDXhvr2fBXHMy24YpyXVrYGn5oJhirR+nbLn/Kbwb9wBaSftmAv/cqZz7zsVKINJO9GjuAaTXEw==" saltValue="NkYFFUFNmoMjQzfrJEoA3w==" spinCount="100000" sheet="1" objects="1" scenarios="1"/>
  <mergeCells count="34">
    <mergeCell ref="B31:G31"/>
    <mergeCell ref="B32:G32"/>
    <mergeCell ref="A33:I33"/>
    <mergeCell ref="A34:I34"/>
    <mergeCell ref="B25:G25"/>
    <mergeCell ref="B26:G26"/>
    <mergeCell ref="B27:G27"/>
    <mergeCell ref="B28:G28"/>
    <mergeCell ref="B29:G29"/>
    <mergeCell ref="B30:G30"/>
    <mergeCell ref="B24:G24"/>
    <mergeCell ref="B13:G13"/>
    <mergeCell ref="B14:G14"/>
    <mergeCell ref="B15:G15"/>
    <mergeCell ref="B16:G16"/>
    <mergeCell ref="B17:G17"/>
    <mergeCell ref="A18:I18"/>
    <mergeCell ref="A19:L19"/>
    <mergeCell ref="B20:G20"/>
    <mergeCell ref="B21:G21"/>
    <mergeCell ref="B22:G22"/>
    <mergeCell ref="B23:G23"/>
    <mergeCell ref="B12:G12"/>
    <mergeCell ref="A1:L1"/>
    <mergeCell ref="B2:G2"/>
    <mergeCell ref="B3:G3"/>
    <mergeCell ref="B4:G4"/>
    <mergeCell ref="B5:G5"/>
    <mergeCell ref="B6:G6"/>
    <mergeCell ref="B7:G7"/>
    <mergeCell ref="B8:G8"/>
    <mergeCell ref="B9:G9"/>
    <mergeCell ref="B10:G10"/>
    <mergeCell ref="B11:G11"/>
  </mergeCells>
  <printOptions horizontalCentered="1" verticalCentered="1"/>
  <pageMargins left="0.7" right="0.7" top="0.75" bottom="0.75" header="0.3" footer="0.3"/>
  <pageSetup paperSize="8" scale="57" orientation="portrait" r:id="rId1"/>
  <rowBreaks count="3" manualBreakCount="3">
    <brk id="9" max="11" man="1"/>
    <brk id="14" max="11" man="1"/>
    <brk id="24"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Price Schedule</vt:lpstr>
      <vt:lpstr>Family Module </vt:lpstr>
      <vt:lpstr>Emergency Shelter Module</vt:lpstr>
      <vt:lpstr>Winter Clothing Modules</vt:lpstr>
      <vt:lpstr>Hygien and MHM Kits </vt:lpstr>
      <vt:lpstr>'Emergency Shelter Module'!Print_Area</vt:lpstr>
      <vt:lpstr>'Family Module '!Print_Area</vt:lpstr>
      <vt:lpstr>'Hygien and MHM Kits '!Print_Area</vt:lpstr>
      <vt:lpstr>'Price Schedule'!Print_Area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MOSHFIQ Mohammad Halim</dc:creator>
  <cp:keywords/>
  <dc:description/>
  <cp:lastModifiedBy>MOHAMMADI Mohammad</cp:lastModifiedBy>
  <cp:revision/>
  <dcterms:created xsi:type="dcterms:W3CDTF">2015-06-05T18:17:20Z</dcterms:created>
  <dcterms:modified xsi:type="dcterms:W3CDTF">2024-10-30T07:24:49Z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2024-05-07T07:27:39Z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e88392fe-1a67-43ea-ad55-90b497eb5c1e</vt:lpwstr>
  </property>
  <property fmtid="{D5CDD505-2E9C-101B-9397-08002B2CF9AE}" pid="8" name="MSIP_Label_2059aa38-f392-4105-be92-628035578272_ContentBits">
    <vt:lpwstr>0</vt:lpwstr>
  </property>
</Properties>
</file>