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RFQ For Announcement\RFQ for Construction of Reparing Baba Ali Pipe Scheme\Baba Ali Pipe Scheme Repairing\"/>
    </mc:Choice>
  </mc:AlternateContent>
  <bookViews>
    <workbookView xWindow="0" yWindow="0" windowWidth="21600" windowHeight="9490" tabRatio="704"/>
  </bookViews>
  <sheets>
    <sheet name="Request For Quotation" sheetId="1" r:id="rId1"/>
    <sheet name="Sheet1" sheetId="11" r:id="rId2"/>
  </sheets>
  <definedNames>
    <definedName name="_xlnm.Print_Area" localSheetId="0">'Request For Quotation'!$A$1:$L$82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14" i="11" l="1"/>
  <c r="C6" i="11"/>
  <c r="G69" i="11"/>
  <c r="G68" i="11"/>
  <c r="G67" i="11"/>
  <c r="G66" i="11"/>
  <c r="G65" i="11"/>
  <c r="G64" i="11"/>
  <c r="G63" i="11"/>
  <c r="G62" i="11"/>
  <c r="G61" i="11"/>
  <c r="G60" i="11"/>
  <c r="G57" i="11"/>
  <c r="G56" i="11"/>
  <c r="G55" i="11"/>
  <c r="G52" i="11"/>
  <c r="G51" i="11"/>
  <c r="G50" i="11"/>
  <c r="G49" i="11"/>
  <c r="G48" i="11"/>
  <c r="G47" i="11"/>
  <c r="G46" i="11"/>
  <c r="G45" i="11"/>
  <c r="G44" i="11"/>
  <c r="G43" i="11"/>
  <c r="G40" i="11"/>
  <c r="G39" i="11"/>
  <c r="G38" i="11"/>
  <c r="G37" i="11"/>
  <c r="G36" i="11"/>
  <c r="G35" i="11"/>
  <c r="G32" i="11"/>
  <c r="G31" i="11"/>
  <c r="G30" i="11"/>
  <c r="G29" i="11"/>
  <c r="G28" i="11"/>
  <c r="G27" i="11"/>
  <c r="G26" i="11"/>
  <c r="G25" i="11"/>
  <c r="G24" i="11"/>
  <c r="G23" i="11"/>
  <c r="G22" i="11"/>
  <c r="G21" i="11"/>
  <c r="G20" i="11"/>
  <c r="G19" i="11"/>
  <c r="G18" i="11"/>
  <c r="G17" i="11"/>
  <c r="G16" i="11"/>
  <c r="G15" i="11"/>
  <c r="G70" i="11" l="1"/>
  <c r="G58" i="11"/>
  <c r="G41" i="11"/>
  <c r="G33" i="11"/>
  <c r="G53" i="11"/>
  <c r="G71" i="11" l="1"/>
  <c r="H22" i="1" l="1"/>
  <c r="H24" i="1" s="1"/>
  <c r="H27" i="1" l="1"/>
  <c r="H29" i="1" s="1"/>
</calcChain>
</file>

<file path=xl/sharedStrings.xml><?xml version="1.0" encoding="utf-8"?>
<sst xmlns="http://schemas.openxmlformats.org/spreadsheetml/2006/main" count="406" uniqueCount="193">
  <si>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</si>
  <si>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</si>
  <si>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</si>
  <si>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</si>
  <si>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</si>
  <si>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</si>
  <si>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</si>
  <si>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</si>
  <si>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</si>
  <si>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</si>
  <si>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</si>
  <si>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</si>
  <si>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</si>
  <si>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</si>
  <si>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</si>
  <si>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</si>
  <si>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</si>
  <si>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</si>
  <si>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</si>
  <si>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</si>
  <si>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</si>
  <si>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</si>
  <si>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</si>
  <si>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</si>
  <si>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</si>
  <si>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</si>
  <si>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</si>
  <si>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</si>
  <si>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</si>
  <si>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</si>
  <si>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</si>
  <si>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</si>
  <si>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</si>
  <si>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</si>
  <si>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</si>
  <si>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</si>
  <si>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</si>
  <si>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</si>
  <si>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</si>
  <si>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</si>
  <si>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</si>
  <si>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</si>
  <si>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</si>
  <si>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</si>
  <si>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</si>
  <si>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</si>
  <si>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</si>
  <si>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</si>
  <si>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</si>
  <si>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</si>
  <si>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</si>
  <si>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</si>
  <si>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</si>
  <si>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</si>
  <si>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</si>
  <si>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</si>
  <si>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</si>
  <si>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</si>
  <si>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</si>
  <si>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</si>
  <si>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</si>
  <si>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</si>
  <si>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</si>
  <si>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</si>
  <si>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</si>
  <si>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</si>
  <si>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</si>
  <si>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</si>
  <si>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</si>
  <si>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</si>
  <si>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</si>
  <si>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</si>
  <si>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</si>
  <si>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Unit</t>
  </si>
  <si>
    <t>Quantity</t>
  </si>
  <si>
    <t>Remarks</t>
  </si>
  <si>
    <t>C</t>
  </si>
  <si>
    <t>Nos</t>
  </si>
  <si>
    <t>D</t>
  </si>
  <si>
    <t>M3</t>
  </si>
  <si>
    <t>M</t>
  </si>
  <si>
    <t>E</t>
  </si>
  <si>
    <t>Faridullah Yaar</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</si>
  <si>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</si>
  <si>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</si>
  <si>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</si>
  <si>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</si>
  <si>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</si>
  <si>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</si>
  <si>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</si>
  <si>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</si>
  <si>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</si>
  <si>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</si>
  <si>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</si>
  <si>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</si>
  <si>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</si>
  <si>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</si>
  <si>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</si>
  <si>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</si>
  <si>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</si>
  <si>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District:</t>
  </si>
  <si>
    <t>Village:</t>
  </si>
  <si>
    <t>M2</t>
  </si>
  <si>
    <t>L.s</t>
  </si>
  <si>
    <t xml:space="preserve">Taps </t>
  </si>
  <si>
    <t xml:space="preserve">Date:       </t>
  </si>
  <si>
    <t>Estimated total cost</t>
  </si>
  <si>
    <t xml:space="preserve">Pipe Scheme Type </t>
  </si>
  <si>
    <t>Solar Power</t>
  </si>
  <si>
    <t>Code No.</t>
  </si>
  <si>
    <t xml:space="preserve">Work Description </t>
  </si>
  <si>
    <t xml:space="preserve">Unit  </t>
  </si>
  <si>
    <t xml:space="preserve">Estimation </t>
  </si>
  <si>
    <t xml:space="preserve">Unit Price  </t>
  </si>
  <si>
    <t>LS</t>
  </si>
  <si>
    <t>Ls</t>
  </si>
  <si>
    <t>Sub-Total cost USD</t>
  </si>
  <si>
    <t xml:space="preserve">Total Price $ </t>
  </si>
  <si>
    <t>No</t>
  </si>
  <si>
    <t>Waterproof Iron Box With Fuses for Inverter .all works should be complete with all details.</t>
  </si>
  <si>
    <t>Set</t>
  </si>
  <si>
    <t>Copper wire for Solar panels 2*10mm2 best qulity all works should be complete with all details.</t>
  </si>
  <si>
    <t>Copper wire for Submersible Pump:3*6mm2 best qulity all works should be complete with all details.</t>
  </si>
  <si>
    <t>Safety rope for water pump 12mm best qulity all works should be complete with all details.</t>
  </si>
  <si>
    <t>Well probe Sensor with installation all works should be complete with all details.</t>
  </si>
  <si>
    <t>set</t>
  </si>
  <si>
    <t>cable 2*1.5mm2 for Well probe sensor best quality.</t>
  </si>
  <si>
    <t xml:space="preserve">Wire tire white and black </t>
  </si>
  <si>
    <t>pkt</t>
  </si>
  <si>
    <t>Flout Switch for Reservoir (Alarm) best quality all works should be complete with all details.</t>
  </si>
  <si>
    <t>Cable 2*1.5mm2 for Reservoir Flout Switch best quality.</t>
  </si>
  <si>
    <t>Cable splice kit 2.5-6mm2 best quality.</t>
  </si>
  <si>
    <t>Ground rod with copper Cable for all system (Solar Panels and pump) best quality all works should be complete with all details.</t>
  </si>
  <si>
    <t>Pointing of existing stone masonry M 1:4 cement mortar all works should be complete with all details</t>
  </si>
  <si>
    <t>Painting outside and inside of boundary wall  ( weather Sheet high 100% Homex company)or equatent company 2 layers all works should be complete with all details.</t>
  </si>
  <si>
    <t>Zero chips in side of water reservier thicknis 2cm-M 250 with (AQUAMAT-PENETRATE) ISOMAT company.all works should be complete with all details.</t>
  </si>
  <si>
    <t>Soil for roof insulation thicknis 7cm.complete work with all details.</t>
  </si>
  <si>
    <t>Gravel obove the soil for roof insulation thicknis 5 cm according to the darwing.complete work with all details.</t>
  </si>
  <si>
    <t>Painting outside  of Elevated tank  ( weather Sheet 100% high quality) all works should be complete with all details.</t>
  </si>
  <si>
    <t>PVC kausar 50.8mm pipe for gutter occording to the drawing all works should be complete with all details.</t>
  </si>
  <si>
    <t>Metal fence around the water tank floor occording to the works should be complete with all details.</t>
  </si>
  <si>
    <t xml:space="preserve">Pipe of length and Pipe of tools </t>
  </si>
  <si>
    <t>Total Excavation</t>
  </si>
  <si>
    <t>F</t>
  </si>
  <si>
    <t>Stand Tops</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</si>
  <si>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considerations.all works should be complete with all details.   </t>
  </si>
  <si>
    <t>Wooden neoteric or steel  shattering all works  of Stand tops according to the darwing.complete work with all details.</t>
  </si>
  <si>
    <t xml:space="preserve">RCC (M:200) Steel grade 60 with all required activities according to the submitted technical specification and drawing.all works should be complete with all details.  </t>
  </si>
  <si>
    <t xml:space="preserve">PCC  M200 the work of stand tops according to the submitted technical specification and drawing.all works should be complete with all details.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</si>
  <si>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all works should be complete with all details.   </t>
  </si>
  <si>
    <t xml:space="preserve">Water Taps Best Quality according to technical requirements. Or ITTEFAQ with all tools.all works should be complete with all details.      </t>
  </si>
  <si>
    <t xml:space="preserve">Plastering Work M(1:3) in the all stand tops  plaster thicknis should be 2-2.5 cm  according to technical requirements.all works should be complete with all details.       </t>
  </si>
  <si>
    <t>Painting   of stand tops  ( weather Sheet 100% high quality) with logo and number of stand tops all works should be complete with all details.</t>
  </si>
  <si>
    <t xml:space="preserve">Site clearance Inside and around the Stand tap </t>
  </si>
  <si>
    <t xml:space="preserve">Grand Total in (USD)  </t>
  </si>
  <si>
    <t>procurement@oawck.org.af</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</si>
  <si>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Baba Ali pipe scheme of Sheberghan district of Jawzjan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</si>
  <si>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Repairing of Baba Ali Solar Power Water Supply System project for Sheberghan district of Jawzjan Province , according to the attached specification drawings and BoQ.</t>
  </si>
  <si>
    <t>Baba Ali village of Sheberghan district of Jawzjan Province.</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</si>
  <si>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</si>
  <si>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 xml:space="preserve">Organization  for Afghan Woman Capacity and Knowledge 
(OAWCK) </t>
  </si>
  <si>
    <r>
      <t> </t>
    </r>
    <r>
      <rPr>
        <sz val="14"/>
        <rFont val="Times New Roman"/>
        <family val="1"/>
      </rPr>
      <t>B</t>
    </r>
  </si>
  <si>
    <t>Repairing work of the Solar System</t>
  </si>
  <si>
    <t>Solar panels 450 to 460 Watt internationally updated certified by IEC, ISO, TUV and CE,Autorized or Certified by MRRD.</t>
  </si>
  <si>
    <t>7.5KW,10HP, Submersible pump with stainless steel. EN 1.4301 (AISI 304). EN 1.4401 (AISI 316). EN 1.4539 (AISI 904L). internationally updated certified by IEC, ISO, TUV and CE,Autorized or Certified by MRRD.</t>
  </si>
  <si>
    <t>PV pump controller: IP65-66  11Kw MPPT 97% effeciency
internationally updated certified by IEC, ISO, TUV and CE,Autorized or Certified by MRRD.</t>
  </si>
  <si>
    <t>Repairing work of Solar panel stand (Lorge Supported Structure) 25&amp;45 Deg according to the design and drawing. all works should be complete with all details.</t>
  </si>
  <si>
    <t>Coduete pipe for Hiddeing of Cable best quality all works should be complete with all details.</t>
  </si>
  <si>
    <t>Installation of submersible pump and solar panels all works should be complete with all details.</t>
  </si>
  <si>
    <t>Transportation charge to the project site.</t>
  </si>
  <si>
    <t>All necessary fitting tools with installation for solar system.</t>
  </si>
  <si>
    <t>Repairing of Boundary wall of the solar park</t>
  </si>
  <si>
    <t>Plastering of the Brick masonry 1:3 all works should be completed with all details.</t>
  </si>
  <si>
    <t>Repairing and painting of Steel Door, with oil painting according to the design and details.</t>
  </si>
  <si>
    <t>Supply and installation of Concertina wire on boundary wall of solar panel (complete) according to the drawing all works should be complete with all details.</t>
  </si>
  <si>
    <t>Sub Project sign board with instalation as per the complete satisfaction of the WASH Engineer all works should be complete with all details.</t>
  </si>
  <si>
    <t xml:space="preserve">Repairing work of the Elevated Water Reservoir </t>
  </si>
  <si>
    <t>Plastering inside and outside of water reservier with thickness 2cm -M1:3.all works should be complete with all details.</t>
  </si>
  <si>
    <t>Repairing of metal Stairs(inside and outside) should be used GI pipe according to the design drawing. all works should be complete with all details.</t>
  </si>
  <si>
    <t>Repairing of the Duct cover for water reservier(60x60)cm Steel Palet 2mm best quslity occording to the drawing all works should be complete with all details.</t>
  </si>
  <si>
    <t>All necessary fitting tools with installation for water reservoir.</t>
  </si>
  <si>
    <t>Pipe HDPE140mm,125mm,90mm,75mm ,63 mm.50mm,40mm,32mm,25mm Pipe Dia PE 80, PN-16, 100% in coil and all Fittings tools all works should be complete with all details.</t>
  </si>
  <si>
    <t>Back filling of Pipe from soil .all works should be complete with all details</t>
  </si>
  <si>
    <t xml:space="preserve">Bolder Stone Pitching:Supply and pitching of stone in foundation and surrounding area of stand tops.all works should be complete with all details.   </t>
  </si>
  <si>
    <t>Baba Ali</t>
  </si>
  <si>
    <t>Sheberghan</t>
  </si>
  <si>
    <t>Jawzjan</t>
  </si>
  <si>
    <t xml:space="preserve">BOQ for Repairing of the Pipe Scheme </t>
  </si>
  <si>
    <r>
      <t>M</t>
    </r>
    <r>
      <rPr>
        <vertAlign val="superscript"/>
        <sz val="11"/>
        <rFont val="Times New Roman"/>
        <family val="1"/>
      </rPr>
      <t>2</t>
    </r>
  </si>
  <si>
    <r>
      <t>M</t>
    </r>
    <r>
      <rPr>
        <vertAlign val="superscript"/>
        <sz val="11"/>
        <rFont val="Times New Roman"/>
        <family val="1"/>
      </rPr>
      <t>3</t>
    </r>
  </si>
  <si>
    <t>Main Office: Mandakol Road Asadabad Kunar Afghanistan.                          Sub Office: D6, Guzar Hayat Next to Arg Weeding Hall, Maza-e-Sharif Balkh Afghanistan.                                                                                                          -Jove Haft Haji Reedi Street Jalalabad House No, 23.</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</si>
  <si>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 xml:space="preserve">with subject line </t>
    </r>
    <r>
      <rPr>
        <b/>
        <sz val="10"/>
        <color rgb="FFFF0000"/>
        <rFont val="Calibri"/>
        <family val="2"/>
        <scheme val="minor"/>
      </rPr>
      <t>(RFQ-WASH Initiative-019-2024)</t>
    </r>
  </si>
  <si>
    <t>RFQ-WASH Initiative-019-2024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</si>
</sst>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43" formatCode="_(* #,##0.00_);_(* \(#,##0.00\);_(* &quot;-&quot;??_);_(@_)"/>
    <numFmt numFmtId="164" formatCode="[$-409]d\-mmm\-yy;@"/>
    <numFmt numFmtId="165" formatCode="_([$$-409]* #,##0.00_);_([$$-409]* \(#,##0.00\);_([$$-409]* &quot;-&quot;??_);_(@_)"/>
    <numFmt numFmtId="166" formatCode="#,##0.0;[Red]#,##0.0"/>
    <numFmt numFmtId="167" formatCode="_(&quot;$&quot;* #,##0.0_);_(&quot;$&quot;* \(#,##0.0\);_(&quot;$&quot;* &quot;-&quot;??_);_(@_)"/>
    <numFmt numFmtId="168" formatCode="#,##0.00;[Red]#,##0.00"/>
  </numFmts>
  <fonts count="50">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amily val="2"/>
    </font>
    <font>
      <sz val="11"/>
      <name val="Times New Roman"/>
      <family val="1"/>
    </font>
    <font>
      <sz val="11"/>
      <color theme="1"/>
      <name val="Times New Roman"/>
      <family val="1"/>
    </font>
    <font>
      <b/>
      <sz val="10"/>
      <color rgb="FFFF0000"/>
      <name val="Calibri"/>
      <family val="2"/>
      <scheme val="minor"/>
    </font>
    <font>
      <b/>
      <sz val="14"/>
      <name val="Times New Roman"/>
      <family val="1"/>
    </font>
    <font>
      <b/>
      <sz val="10"/>
      <name val="Times New Roman"/>
      <family val="1"/>
    </font>
    <font>
      <b/>
      <sz val="16"/>
      <name val="Aharoni"/>
    </font>
    <font>
      <sz val="14"/>
      <color theme="1"/>
      <name val="Times New Roman"/>
      <family val="1"/>
    </font>
    <font>
      <sz val="14"/>
      <name val="Times New Roman"/>
      <family val="1"/>
    </font>
    <font>
      <sz val="12"/>
      <name val="Times New Roman"/>
      <family val="1"/>
    </font>
    <font>
      <sz val="12"/>
      <color theme="1"/>
      <name val="Calibri"/>
      <family val="2"/>
      <scheme val="minor"/>
    </font>
    <font>
      <sz val="12"/>
      <color theme="1"/>
      <name val="Times New Roman"/>
      <family val="1"/>
    </font>
    <font>
      <b/>
      <sz val="16"/>
      <color theme="1"/>
      <name val="Times New Roman"/>
      <family val="1"/>
    </font>
    <font>
      <b/>
      <sz val="16"/>
      <name val="Times New Roman"/>
      <family val="1"/>
    </font>
    <font>
      <b/>
      <sz val="14"/>
      <color theme="1"/>
      <name val="Times New Roman"/>
      <family val="1"/>
    </font>
    <font>
      <vertAlign val="superscript"/>
      <sz val="11"/>
      <name val="Times New Roman"/>
      <family val="1"/>
    </font>
    <font>
      <sz val="11"/>
      <name val="Calibri"/>
      <family val="2"/>
      <scheme val="minor"/>
    </font>
    <font>
      <b/>
      <sz val="18"/>
      <color theme="5" tint="-0.249977111117893"/>
      <name val="Times New Roman"/>
      <family val="1"/>
    </font>
  </fonts>
  <fills count="1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B0F0"/>
        <bgColor indexed="64"/>
      </patternFill>
    </fill>
    <fill>
      <patternFill patternType="solid">
        <fgColor rgb="FF92D050"/>
        <bgColor indexed="64"/>
      </patternFill>
    </fill>
    <fill>
      <patternFill patternType="solid">
        <fgColor theme="9" tint="0.59999389629810485"/>
        <bgColor indexed="64"/>
      </patternFill>
    </fill>
  </fills>
  <borders count="59">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08">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37" fillId="0" borderId="0" xfId="0" applyFont="1"/>
    <xf numFmtId="1" fontId="36" fillId="0" borderId="17" xfId="0" applyNumberFormat="1" applyFont="1" applyBorder="1" applyAlignment="1">
      <alignment vertical="center"/>
    </xf>
    <xf numFmtId="1" fontId="36" fillId="0" borderId="17" xfId="0" applyNumberFormat="1" applyFont="1" applyBorder="1" applyAlignment="1">
      <alignment horizontal="left" vertical="center"/>
    </xf>
    <xf numFmtId="167" fontId="36" fillId="0" borderId="17" xfId="6" applyNumberFormat="1" applyFont="1" applyFill="1" applyBorder="1" applyAlignment="1">
      <alignment horizontal="left" vertical="center"/>
    </xf>
    <xf numFmtId="0" fontId="39" fillId="9" borderId="3" xfId="0" applyFont="1" applyFill="1" applyBorder="1" applyAlignment="1">
      <alignment horizontal="center" vertical="center" wrapText="1"/>
    </xf>
    <xf numFmtId="0" fontId="39" fillId="9" borderId="17" xfId="0" applyFont="1" applyFill="1" applyBorder="1" applyAlignment="1">
      <alignment horizontal="center" vertical="center" wrapText="1"/>
    </xf>
    <xf numFmtId="166" fontId="39" fillId="9" borderId="17" xfId="0" applyNumberFormat="1" applyFont="1" applyFill="1" applyBorder="1" applyAlignment="1">
      <alignment horizontal="center" vertical="center" wrapText="1"/>
    </xf>
    <xf numFmtId="0" fontId="40" fillId="9" borderId="17" xfId="0" applyFont="1" applyFill="1" applyBorder="1" applyAlignment="1">
      <alignment horizontal="center" vertical="center"/>
    </xf>
    <xf numFmtId="0" fontId="39" fillId="0" borderId="3" xfId="0" applyFont="1" applyBorder="1" applyAlignment="1">
      <alignment horizontal="center" vertical="center" wrapText="1"/>
    </xf>
    <xf numFmtId="0" fontId="40" fillId="0" borderId="17" xfId="0" applyFont="1" applyBorder="1" applyAlignment="1">
      <alignment horizontal="center" vertical="center"/>
    </xf>
    <xf numFmtId="0" fontId="41" fillId="0" borderId="17" xfId="0" applyFont="1" applyBorder="1" applyAlignment="1">
      <alignment horizontal="center" vertical="center"/>
    </xf>
    <xf numFmtId="0" fontId="42" fillId="5" borderId="17" xfId="0" applyFont="1" applyFill="1" applyBorder="1" applyAlignment="1">
      <alignment horizontal="center" vertical="center"/>
    </xf>
    <xf numFmtId="168" fontId="40" fillId="8" borderId="17" xfId="0" applyNumberFormat="1" applyFont="1" applyFill="1" applyBorder="1" applyAlignment="1">
      <alignment horizontal="center" vertical="center"/>
    </xf>
    <xf numFmtId="0" fontId="39" fillId="8" borderId="17" xfId="0" applyFont="1" applyFill="1" applyBorder="1" applyAlignment="1">
      <alignment horizontal="center" vertical="center"/>
    </xf>
    <xf numFmtId="166" fontId="43" fillId="0" borderId="17" xfId="0" applyNumberFormat="1" applyFont="1" applyBorder="1" applyAlignment="1">
      <alignment horizontal="center" vertical="center" wrapText="1"/>
    </xf>
    <xf numFmtId="168" fontId="45" fillId="8" borderId="17" xfId="0" applyNumberFormat="1" applyFont="1" applyFill="1" applyBorder="1" applyAlignment="1">
      <alignment horizontal="center" vertical="center"/>
    </xf>
    <xf numFmtId="0" fontId="45" fillId="8" borderId="17" xfId="0" applyFont="1" applyFill="1" applyBorder="1" applyAlignment="1">
      <alignment horizontal="center" vertical="center"/>
    </xf>
    <xf numFmtId="0" fontId="43" fillId="0" borderId="17" xfId="0" applyFont="1" applyBorder="1" applyAlignment="1">
      <alignment horizontal="center" vertical="center" wrapText="1"/>
    </xf>
    <xf numFmtId="0" fontId="40" fillId="8" borderId="17" xfId="0" applyFont="1" applyFill="1" applyBorder="1" applyAlignment="1">
      <alignment horizontal="center" vertical="center"/>
    </xf>
    <xf numFmtId="2" fontId="40" fillId="8" borderId="17" xfId="0" applyNumberFormat="1" applyFont="1" applyFill="1" applyBorder="1" applyAlignment="1">
      <alignment horizontal="center" vertical="center"/>
    </xf>
    <xf numFmtId="0" fontId="39" fillId="7" borderId="7" xfId="0" applyFont="1" applyFill="1" applyBorder="1" applyAlignment="1">
      <alignment horizontal="center" vertical="center" wrapText="1"/>
    </xf>
    <xf numFmtId="4" fontId="39" fillId="7" borderId="18" xfId="0" applyNumberFormat="1" applyFont="1" applyFill="1" applyBorder="1" applyAlignment="1">
      <alignment horizontal="center" vertical="center" wrapText="1"/>
    </xf>
    <xf numFmtId="4" fontId="39" fillId="7" borderId="18" xfId="0" applyNumberFormat="1" applyFont="1" applyFill="1" applyBorder="1" applyAlignment="1">
      <alignment vertical="center" wrapText="1"/>
    </xf>
    <xf numFmtId="165" fontId="46" fillId="7" borderId="5" xfId="0" applyNumberFormat="1" applyFont="1" applyFill="1" applyBorder="1" applyAlignment="1">
      <alignment vertical="center" wrapText="1"/>
    </xf>
    <xf numFmtId="3" fontId="40" fillId="7" borderId="17" xfId="0" applyNumberFormat="1" applyFont="1" applyFill="1" applyBorder="1" applyAlignment="1">
      <alignment horizontal="center" vertical="center"/>
    </xf>
    <xf numFmtId="0" fontId="40" fillId="0" borderId="0" xfId="0" applyFont="1"/>
    <xf numFmtId="0" fontId="34" fillId="0" borderId="3" xfId="0" applyFont="1" applyBorder="1" applyAlignment="1">
      <alignment horizontal="center" vertical="center" wrapText="1"/>
    </xf>
    <xf numFmtId="0" fontId="33" fillId="0" borderId="17" xfId="0" applyFont="1" applyBorder="1" applyAlignment="1">
      <alignment horizontal="center" vertical="center"/>
    </xf>
    <xf numFmtId="0" fontId="0" fillId="5" borderId="17" xfId="0" applyFont="1" applyFill="1" applyBorder="1" applyAlignment="1">
      <alignment horizontal="center" vertical="center"/>
    </xf>
    <xf numFmtId="166" fontId="33" fillId="0" borderId="17" xfId="0" applyNumberFormat="1" applyFont="1" applyBorder="1" applyAlignment="1">
      <alignment horizontal="center" vertical="center"/>
    </xf>
    <xf numFmtId="0" fontId="43" fillId="9" borderId="3" xfId="0" applyFont="1" applyFill="1" applyBorder="1" applyAlignment="1">
      <alignment horizontal="center" vertical="center" wrapText="1"/>
    </xf>
    <xf numFmtId="0" fontId="33" fillId="5" borderId="17" xfId="0" applyFont="1" applyFill="1" applyBorder="1" applyAlignment="1">
      <alignment horizontal="center" vertical="center"/>
    </xf>
    <xf numFmtId="166" fontId="33" fillId="5" borderId="17" xfId="0" applyNumberFormat="1" applyFont="1" applyFill="1" applyBorder="1" applyAlignment="1">
      <alignment horizontal="center" vertical="center"/>
    </xf>
    <xf numFmtId="1" fontId="33" fillId="5" borderId="17" xfId="0" applyNumberFormat="1" applyFont="1" applyFill="1" applyBorder="1" applyAlignment="1">
      <alignment horizontal="center" vertical="center"/>
    </xf>
    <xf numFmtId="0" fontId="34" fillId="0" borderId="17" xfId="0" applyFont="1" applyBorder="1" applyAlignment="1">
      <alignment horizontal="center" vertical="center" wrapText="1"/>
    </xf>
    <xf numFmtId="166" fontId="34" fillId="0" borderId="17" xfId="0" applyNumberFormat="1" applyFont="1" applyBorder="1" applyAlignment="1">
      <alignment horizontal="center" vertical="center" wrapText="1"/>
    </xf>
    <xf numFmtId="0" fontId="48" fillId="5" borderId="17" xfId="0" applyFont="1" applyFill="1" applyBorder="1" applyAlignment="1">
      <alignment horizontal="center" vertical="center"/>
    </xf>
    <xf numFmtId="1" fontId="36" fillId="0" borderId="55" xfId="0" applyNumberFormat="1" applyFont="1" applyBorder="1" applyAlignment="1">
      <alignment vertical="center"/>
    </xf>
    <xf numFmtId="1" fontId="36" fillId="0" borderId="54" xfId="0" applyNumberFormat="1" applyFont="1" applyBorder="1" applyAlignment="1">
      <alignment vertical="center"/>
    </xf>
    <xf numFmtId="1" fontId="36" fillId="0" borderId="56" xfId="0" applyNumberFormat="1" applyFont="1" applyBorder="1" applyAlignment="1">
      <alignment vertical="center"/>
    </xf>
    <xf numFmtId="168" fontId="41" fillId="8" borderId="17" xfId="0" applyNumberFormat="1" applyFont="1" applyFill="1" applyBorder="1" applyAlignment="1">
      <alignment horizontal="center" vertical="center"/>
    </xf>
    <xf numFmtId="0" fontId="9" fillId="5" borderId="17" xfId="0" applyFont="1" applyFill="1" applyBorder="1" applyAlignment="1">
      <alignment horizontal="center"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8" fillId="4" borderId="11" xfId="0" applyFont="1" applyFill="1" applyBorder="1" applyAlignment="1">
      <alignment horizontal="left" vertical="center"/>
    </xf>
    <xf numFmtId="0" fontId="8" fillId="4" borderId="29" xfId="0" applyFont="1" applyFill="1" applyBorder="1" applyAlignment="1">
      <alignment horizontal="left" vertical="center"/>
    </xf>
    <xf numFmtId="0" fontId="8" fillId="0" borderId="17" xfId="0" applyFont="1"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0"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8" fillId="0" borderId="0" xfId="0" applyFont="1" applyBorder="1" applyAlignment="1">
      <alignment horizontal="center"/>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33" fillId="5" borderId="17" xfId="0" applyFont="1" applyFill="1" applyBorder="1" applyAlignment="1">
      <alignment horizontal="left" vertical="center" wrapText="1"/>
    </xf>
    <xf numFmtId="0" fontId="39" fillId="8" borderId="3" xfId="0" applyFont="1" applyFill="1" applyBorder="1" applyAlignment="1">
      <alignment horizontal="center" vertical="center" wrapText="1"/>
    </xf>
    <xf numFmtId="0" fontId="39" fillId="8" borderId="17" xfId="0" applyFont="1" applyFill="1" applyBorder="1" applyAlignment="1">
      <alignment horizontal="center" vertical="center" wrapText="1"/>
    </xf>
    <xf numFmtId="0" fontId="40" fillId="8" borderId="17" xfId="0" applyFont="1" applyFill="1" applyBorder="1" applyAlignment="1">
      <alignment horizontal="center" vertical="center"/>
    </xf>
    <xf numFmtId="0" fontId="39" fillId="7" borderId="18" xfId="0" applyFont="1" applyFill="1" applyBorder="1" applyAlignment="1">
      <alignment horizontal="center" vertical="center" wrapText="1"/>
    </xf>
    <xf numFmtId="0" fontId="36" fillId="0" borderId="17" xfId="0" applyFont="1" applyBorder="1" applyAlignment="1">
      <alignment vertical="center" wrapText="1"/>
    </xf>
    <xf numFmtId="0" fontId="36" fillId="0" borderId="5" xfId="0" applyFont="1" applyBorder="1" applyAlignment="1">
      <alignment vertical="center"/>
    </xf>
    <xf numFmtId="0" fontId="36" fillId="0" borderId="6" xfId="0" applyFont="1" applyBorder="1" applyAlignment="1">
      <alignment vertical="center"/>
    </xf>
    <xf numFmtId="0" fontId="36" fillId="0" borderId="20" xfId="0" applyFont="1" applyBorder="1" applyAlignment="1">
      <alignment vertical="center"/>
    </xf>
    <xf numFmtId="0" fontId="36" fillId="0" borderId="57" xfId="0" applyFont="1" applyBorder="1" applyAlignment="1">
      <alignment vertical="center"/>
    </xf>
    <xf numFmtId="0" fontId="36" fillId="0" borderId="0" xfId="0" applyFont="1" applyBorder="1" applyAlignment="1">
      <alignment vertical="center"/>
    </xf>
    <xf numFmtId="0" fontId="36" fillId="0" borderId="58" xfId="0" applyFont="1" applyBorder="1" applyAlignment="1">
      <alignment vertical="center"/>
    </xf>
    <xf numFmtId="0" fontId="39" fillId="9" borderId="17" xfId="0" applyFont="1" applyFill="1" applyBorder="1" applyAlignment="1">
      <alignment horizontal="center" vertical="center" wrapText="1"/>
    </xf>
    <xf numFmtId="0" fontId="45" fillId="8" borderId="17" xfId="0" applyFont="1" applyFill="1" applyBorder="1" applyAlignment="1">
      <alignment horizontal="center" vertical="center"/>
    </xf>
    <xf numFmtId="0" fontId="44" fillId="8" borderId="3" xfId="0" applyFont="1" applyFill="1" applyBorder="1" applyAlignment="1">
      <alignment horizontal="center" vertical="center" wrapText="1"/>
    </xf>
    <xf numFmtId="0" fontId="44" fillId="8" borderId="17" xfId="0" applyFont="1" applyFill="1" applyBorder="1" applyAlignment="1">
      <alignment horizontal="center" vertical="center" wrapText="1"/>
    </xf>
    <xf numFmtId="0" fontId="39" fillId="8" borderId="3" xfId="0" applyFont="1" applyFill="1" applyBorder="1" applyAlignment="1">
      <alignment horizontal="left" vertical="center" wrapText="1"/>
    </xf>
    <xf numFmtId="0" fontId="39" fillId="8" borderId="17" xfId="0" applyFont="1" applyFill="1" applyBorder="1" applyAlignment="1">
      <alignment horizontal="left" vertical="center" wrapText="1"/>
    </xf>
    <xf numFmtId="0" fontId="33" fillId="0" borderId="17" xfId="0" applyFont="1" applyBorder="1" applyAlignment="1">
      <alignment horizontal="left" vertical="center" wrapText="1"/>
    </xf>
    <xf numFmtId="0" fontId="33" fillId="5" borderId="17" xfId="0" applyFont="1" applyFill="1" applyBorder="1" applyAlignment="1">
      <alignment horizontal="left" vertical="top" wrapText="1"/>
    </xf>
    <xf numFmtId="0" fontId="38" fillId="0" borderId="0" xfId="0" applyFont="1" applyBorder="1" applyAlignment="1">
      <alignment horizontal="center" vertical="center" wrapText="1"/>
    </xf>
    <xf numFmtId="0" fontId="49" fillId="0" borderId="13" xfId="0" applyFont="1" applyBorder="1" applyAlignment="1">
      <alignment horizontal="center" vertical="center"/>
    </xf>
    <xf numFmtId="0" fontId="49" fillId="0" borderId="15" xfId="0" applyFont="1" applyBorder="1" applyAlignment="1">
      <alignment horizontal="center" vertical="center"/>
    </xf>
    <xf numFmtId="0" fontId="49" fillId="0" borderId="14" xfId="0" applyFont="1" applyBorder="1" applyAlignment="1">
      <alignment horizontal="center" vertical="center"/>
    </xf>
    <xf numFmtId="0" fontId="39" fillId="7" borderId="17" xfId="0" applyFont="1" applyFill="1" applyBorder="1" applyAlignment="1">
      <alignment horizontal="center" vertical="center" wrapText="1"/>
    </xf>
    <xf numFmtId="2" fontId="40" fillId="7" borderId="17" xfId="0" applyNumberFormat="1" applyFont="1" applyFill="1" applyBorder="1" applyAlignment="1">
      <alignment horizontal="center" vertical="center"/>
    </xf>
    <xf numFmtId="0" fontId="29" fillId="5" borderId="17" xfId="3" applyFill="1" applyBorder="1" applyAlignment="1">
      <alignment horizontal="center" vertical="center"/>
    </xf>
    <xf numFmtId="0" fontId="8" fillId="5" borderId="17" xfId="0" applyFont="1" applyFill="1" applyBorder="1" applyAlignment="1">
      <alignment horizontal="center" vertical="center"/>
    </xf>
    <xf numFmtId="164" fontId="9" fillId="5" borderId="48" xfId="0" applyNumberFormat="1" applyFont="1" applyFill="1" applyBorder="1" applyAlignment="1">
      <alignment horizontal="center" vertical="center"/>
    </xf>
    <xf numFmtId="164" fontId="9" fillId="5" borderId="49" xfId="0" applyNumberFormat="1" applyFont="1" applyFill="1" applyBorder="1" applyAlignment="1">
      <alignment horizontal="center" vertical="center"/>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541"/>
              <a:chExt cx="335598" cy="455108"/>
            </a:xfrm>
          </xdr:grpSpPr>
          <xdr:sp macro="" textlink="">
            <xdr:nvSpPr>
              <xdr:cNvPr id="1045" name="Check Box 21" hidden="1">
                <a:extLst>
                  <a:ext uri="{63B3BB69-23CF-44E3-9099-C40C66FF867C}">
                    <a14:compatExt spid="_x0000_s1045"/>
                  </a:ext>
                </a:extLst>
              </xdr:cNvPr>
              <xdr:cNvSpPr/>
            </xdr:nvSpPr>
            <xdr:spPr bwMode="auto">
              <a:xfrm>
                <a:off x="2061376" y="1054354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Lst>
              </xdr:cNvPr>
              <xdr:cNvSpPr/>
            </xdr:nvSpPr>
            <xdr:spPr bwMode="auto">
              <a:xfrm>
                <a:off x="2063599" y="1075462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7" y="10543541"/>
              <a:chExt cx="335598" cy="455108"/>
            </a:xfrm>
          </xdr:grpSpPr>
          <xdr:sp macro="" textlink="">
            <xdr:nvSpPr>
              <xdr:cNvPr id="1051" name="Check Box 27" hidden="1">
                <a:extLst>
                  <a:ext uri="{63B3BB69-23CF-44E3-9099-C40C66FF867C}">
                    <a14:compatExt spid="_x0000_s1051"/>
                  </a:ext>
                </a:extLst>
              </xdr:cNvPr>
              <xdr:cNvSpPr/>
            </xdr:nvSpPr>
            <xdr:spPr bwMode="auto">
              <a:xfrm>
                <a:off x="2061367" y="10543541"/>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Lst>
              </xdr:cNvPr>
              <xdr:cNvSpPr/>
            </xdr:nvSpPr>
            <xdr:spPr bwMode="auto">
              <a:xfrm>
                <a:off x="2063590" y="1075462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285750</xdr:colOff>
      <xdr:row>1</xdr:row>
      <xdr:rowOff>9814</xdr:rowOff>
    </xdr:from>
    <xdr:to>
      <xdr:col>7</xdr:col>
      <xdr:colOff>666458</xdr:colOff>
      <xdr:row>6</xdr:row>
      <xdr:rowOff>139700</xdr:rowOff>
    </xdr:to>
    <xdr:pic>
      <xdr:nvPicPr>
        <xdr:cNvPr id="4"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6483350" y="613064"/>
          <a:ext cx="1441158" cy="12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zoomScaleNormal="100" zoomScaleSheetLayoutView="100" workbookViewId="0">
      <selection activeCell="I6" sqref="I6"/>
    </sheetView>
  </sheetViews>
  <sheetFormatPr defaultColWidth="9.1796875" defaultRowHeight="1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5.54296875" style="7" customWidth="1"/>
    <col min="11" max="11" width="9.1796875" style="7" hidden="1" customWidth="1"/>
    <col min="12" max="12" width="7.7265625" style="7" customWidth="1"/>
    <col min="13" max="16384" width="9.1796875" style="7"/>
  </cols>
  <sheetData>
    <row r="1" spans="1:10" s="1" customFormat="1" ht="28.5">
      <c r="A1" s="128" t="s">
        <v>0</v>
      </c>
      <c r="B1" s="128"/>
      <c r="C1" s="128"/>
      <c r="D1" s="128"/>
      <c r="E1" s="128"/>
      <c r="F1" s="128"/>
      <c r="G1" s="128"/>
      <c r="H1" s="128"/>
      <c r="I1" s="128"/>
      <c r="J1" s="128"/>
    </row>
    <row r="2" spans="1:10" s="2" customFormat="1" ht="5.25" customHeight="1" thickBot="1">
      <c r="A2" s="9"/>
      <c r="B2" s="9"/>
      <c r="C2" s="10"/>
      <c r="D2" s="10"/>
      <c r="E2" s="9"/>
      <c r="F2" s="9"/>
      <c r="G2" s="3"/>
      <c r="H2" s="3"/>
    </row>
    <row r="3" spans="1:10" s="2" customFormat="1" ht="208.5" customHeight="1" thickBot="1">
      <c r="A3" s="129" t="s">
        <v>159</v>
      </c>
      <c r="B3" s="130"/>
      <c r="C3" s="130"/>
      <c r="D3" s="130"/>
      <c r="E3" s="130"/>
      <c r="F3" s="130"/>
      <c r="G3" s="130"/>
      <c r="H3" s="130"/>
      <c r="I3" s="130"/>
      <c r="J3" s="131"/>
    </row>
    <row r="4" spans="1:10" s="2" customFormat="1" ht="8.25" customHeight="1" thickBot="1">
      <c r="A4" s="15"/>
      <c r="B4" s="9"/>
      <c r="C4" s="10"/>
      <c r="D4" s="10"/>
      <c r="E4" s="9"/>
      <c r="F4" s="9"/>
      <c r="H4" s="3"/>
    </row>
    <row r="5" spans="1:10" s="2" customFormat="1" ht="21" customHeight="1" thickBot="1">
      <c r="A5" s="135" t="s">
        <v>5</v>
      </c>
      <c r="B5" s="136"/>
      <c r="C5" s="306">
        <v>45600</v>
      </c>
      <c r="D5" s="307"/>
      <c r="E5" s="9"/>
      <c r="F5" s="9"/>
      <c r="I5" s="56" t="s">
        <v>38</v>
      </c>
      <c r="J5" s="105" t="s">
        <v>192</v>
      </c>
    </row>
    <row r="6" spans="1:10" s="2" customFormat="1" ht="25.5" customHeight="1" thickBot="1">
      <c r="A6" s="137" t="s">
        <v>70</v>
      </c>
      <c r="B6" s="138"/>
      <c r="C6" s="306">
        <v>45607</v>
      </c>
      <c r="D6" s="307"/>
      <c r="E6" s="9"/>
      <c r="F6" s="9"/>
      <c r="H6" s="3"/>
      <c r="I6" s="55"/>
      <c r="J6" s="54"/>
    </row>
    <row r="7" spans="1:10" customFormat="1" ht="7.5" customHeight="1" thickBot="1"/>
    <row r="8" spans="1:10" ht="14.5">
      <c r="A8" s="151" t="s">
        <v>50</v>
      </c>
      <c r="B8" s="152"/>
      <c r="C8" s="152"/>
      <c r="D8" s="153"/>
      <c r="G8" s="154" t="s">
        <v>97</v>
      </c>
      <c r="H8" s="155"/>
      <c r="I8" s="155"/>
      <c r="J8" s="156"/>
    </row>
    <row r="9" spans="1:10" s="2" customFormat="1" ht="14.5">
      <c r="A9" s="106" t="s">
        <v>1</v>
      </c>
      <c r="B9" s="107"/>
      <c r="C9" s="139"/>
      <c r="D9" s="140"/>
      <c r="E9" s="7"/>
      <c r="F9" s="7"/>
      <c r="G9" s="34" t="s">
        <v>1</v>
      </c>
      <c r="H9" s="110" t="s">
        <v>82</v>
      </c>
      <c r="I9" s="110"/>
      <c r="J9" s="110"/>
    </row>
    <row r="10" spans="1:10" s="2" customFormat="1" ht="14.5">
      <c r="A10" s="106" t="s">
        <v>3</v>
      </c>
      <c r="B10" s="107"/>
      <c r="C10" s="141"/>
      <c r="D10" s="142"/>
      <c r="E10" s="7"/>
      <c r="F10" s="7"/>
      <c r="G10" s="34" t="s">
        <v>3</v>
      </c>
      <c r="H10" s="110" t="s">
        <v>72</v>
      </c>
      <c r="I10" s="110"/>
      <c r="J10" s="110"/>
    </row>
    <row r="11" spans="1:10" s="2" customFormat="1" ht="14.5">
      <c r="A11" s="106" t="s">
        <v>2</v>
      </c>
      <c r="B11" s="107"/>
      <c r="C11" s="141"/>
      <c r="D11" s="142"/>
      <c r="E11" s="7"/>
      <c r="F11" s="7"/>
      <c r="G11" s="34" t="s">
        <v>2</v>
      </c>
      <c r="H11" s="304" t="s">
        <v>155</v>
      </c>
      <c r="I11" s="305"/>
      <c r="J11" s="305"/>
    </row>
    <row r="12" spans="1:10" s="2" customFormat="1" ht="24" customHeight="1">
      <c r="A12" s="106" t="s">
        <v>4</v>
      </c>
      <c r="B12" s="107"/>
      <c r="C12" s="141"/>
      <c r="D12" s="142"/>
      <c r="E12" s="7"/>
      <c r="F12" s="7"/>
      <c r="G12" s="34" t="s">
        <v>4</v>
      </c>
      <c r="H12" s="305"/>
      <c r="I12" s="305"/>
      <c r="J12" s="305"/>
    </row>
    <row r="13" spans="1:10" s="2" customFormat="1" ht="88.9" customHeight="1">
      <c r="A13" s="147" t="s">
        <v>57</v>
      </c>
      <c r="B13" s="148"/>
      <c r="C13" s="143"/>
      <c r="D13" s="144"/>
      <c r="E13" s="7"/>
      <c r="F13" s="7"/>
      <c r="G13" s="157" t="s">
        <v>57</v>
      </c>
      <c r="H13" s="158" t="s">
        <v>190</v>
      </c>
      <c r="I13" s="159"/>
      <c r="J13" s="160"/>
    </row>
    <row r="14" spans="1:10" s="2" customFormat="1" ht="20.5" customHeight="1" thickBot="1">
      <c r="A14" s="149"/>
      <c r="B14" s="150"/>
      <c r="C14" s="145"/>
      <c r="D14" s="146"/>
      <c r="E14" s="7"/>
      <c r="F14" s="7"/>
      <c r="G14" s="157"/>
      <c r="H14" s="110"/>
      <c r="I14" s="110"/>
      <c r="J14" s="110"/>
    </row>
    <row r="15" spans="1:10" s="2" customFormat="1" ht="15" thickBot="1">
      <c r="A15" s="12"/>
      <c r="B15" s="12"/>
      <c r="C15" s="12"/>
      <c r="D15" s="12"/>
      <c r="E15" s="12"/>
      <c r="F15" s="12"/>
      <c r="G15" s="12"/>
      <c r="H15" s="12"/>
      <c r="I15" s="12"/>
      <c r="J15" s="12"/>
    </row>
    <row r="16" spans="1:10" ht="16.5" customHeight="1">
      <c r="A16" s="108" t="s">
        <v>61</v>
      </c>
      <c r="B16" s="109"/>
      <c r="C16" s="306">
        <v>45607</v>
      </c>
      <c r="D16" s="307"/>
      <c r="G16" s="108" t="s">
        <v>56</v>
      </c>
      <c r="H16" s="134"/>
      <c r="I16" s="134"/>
      <c r="J16" s="29" t="s">
        <v>62</v>
      </c>
    </row>
    <row r="17" spans="1:10" ht="51.75" customHeight="1">
      <c r="A17" s="124" t="s">
        <v>12</v>
      </c>
      <c r="B17" s="125"/>
      <c r="C17" s="121" t="s">
        <v>158</v>
      </c>
      <c r="D17" s="122"/>
      <c r="G17" s="161" t="s">
        <v>43</v>
      </c>
      <c r="H17" s="162"/>
      <c r="I17" s="163"/>
      <c r="J17" s="132" t="s">
        <v>60</v>
      </c>
    </row>
    <row r="18" spans="1:10" ht="23.25" customHeight="1" thickBot="1">
      <c r="A18" s="126" t="s">
        <v>51</v>
      </c>
      <c r="B18" s="127"/>
      <c r="C18" s="110" t="s">
        <v>66</v>
      </c>
      <c r="D18" s="123"/>
      <c r="G18" s="164"/>
      <c r="H18" s="165"/>
      <c r="I18" s="166"/>
      <c r="J18" s="133"/>
    </row>
    <row r="19" spans="1:10" ht="36.75" customHeight="1" thickBot="1">
      <c r="A19" s="111" t="s">
        <v>13</v>
      </c>
      <c r="B19" s="112"/>
      <c r="C19" s="119" t="s">
        <v>68</v>
      </c>
      <c r="D19" s="120"/>
      <c r="H19" s="8"/>
      <c r="I19" s="8"/>
      <c r="J19" s="8"/>
    </row>
    <row r="20" spans="1:10" s="4" customFormat="1" ht="16" thickBot="1">
      <c r="A20" s="5"/>
      <c r="B20" s="5"/>
      <c r="C20" s="5"/>
      <c r="D20" s="5"/>
      <c r="E20" s="5"/>
      <c r="F20" s="113" t="s">
        <v>17</v>
      </c>
      <c r="G20" s="114"/>
      <c r="H20" s="114"/>
      <c r="I20" s="114"/>
      <c r="J20" s="115"/>
    </row>
    <row r="21" spans="1:10" s="11" customFormat="1" ht="39.75" customHeight="1">
      <c r="A21" s="31" t="s">
        <v>6</v>
      </c>
      <c r="B21" s="116" t="s">
        <v>7</v>
      </c>
      <c r="C21" s="117"/>
      <c r="D21" s="32" t="s">
        <v>8</v>
      </c>
      <c r="E21" s="33" t="s">
        <v>52</v>
      </c>
      <c r="F21" s="43" t="s">
        <v>39</v>
      </c>
      <c r="G21" s="44" t="s">
        <v>9</v>
      </c>
      <c r="H21" s="45" t="s">
        <v>10</v>
      </c>
      <c r="I21" s="51" t="s">
        <v>11</v>
      </c>
      <c r="J21" s="46" t="s">
        <v>22</v>
      </c>
    </row>
    <row r="22" spans="1:10" s="6" customFormat="1" ht="61.15" customHeight="1">
      <c r="A22" s="53">
        <v>1</v>
      </c>
      <c r="B22" s="118" t="s">
        <v>157</v>
      </c>
      <c r="C22" s="118"/>
      <c r="D22" s="37">
        <v>1</v>
      </c>
      <c r="E22" s="38" t="s">
        <v>67</v>
      </c>
      <c r="F22" s="39" t="s">
        <v>63</v>
      </c>
      <c r="G22" s="57">
        <v>0</v>
      </c>
      <c r="H22" s="58">
        <f>D22*G22</f>
        <v>0</v>
      </c>
      <c r="I22" s="39"/>
      <c r="J22" s="42"/>
    </row>
    <row r="23" spans="1:10" ht="7.9" customHeight="1" thickBot="1">
      <c r="A23" s="36"/>
      <c r="B23" s="193"/>
      <c r="C23" s="194"/>
      <c r="D23" s="37"/>
      <c r="E23" s="38"/>
      <c r="F23" s="39"/>
      <c r="G23" s="40"/>
      <c r="H23" s="41"/>
      <c r="I23" s="39"/>
      <c r="J23" s="42"/>
    </row>
    <row r="24" spans="1:10" ht="19.899999999999999" customHeight="1" thickBot="1">
      <c r="A24" s="10"/>
      <c r="B24" s="192"/>
      <c r="C24" s="192"/>
      <c r="D24" s="10"/>
      <c r="E24" s="10"/>
      <c r="F24" s="10"/>
      <c r="G24" s="13" t="s">
        <v>14</v>
      </c>
      <c r="H24" s="59">
        <f>SUM(H22:H22)</f>
        <v>0</v>
      </c>
      <c r="I24" s="6"/>
      <c r="J24" s="6"/>
    </row>
    <row r="25" spans="1:10" ht="21.65" customHeight="1" thickBot="1">
      <c r="A25" s="167" t="s">
        <v>16</v>
      </c>
      <c r="B25" s="168"/>
      <c r="C25" s="30"/>
      <c r="D25" s="10"/>
      <c r="E25" s="10"/>
      <c r="F25" s="10"/>
      <c r="G25" s="14" t="s">
        <v>58</v>
      </c>
      <c r="H25" s="60"/>
      <c r="I25" s="6"/>
      <c r="J25" s="6"/>
    </row>
    <row r="26" spans="1:10" ht="13.5" thickBot="1">
      <c r="A26" s="47"/>
      <c r="B26" s="47"/>
      <c r="G26" s="13" t="s">
        <v>55</v>
      </c>
      <c r="H26" s="61"/>
    </row>
    <row r="27" spans="1:10" ht="28.5" customHeight="1" thickBot="1">
      <c r="A27" s="184" t="s">
        <v>54</v>
      </c>
      <c r="B27" s="185"/>
      <c r="C27" s="30" t="s">
        <v>62</v>
      </c>
      <c r="G27" s="28" t="s">
        <v>15</v>
      </c>
      <c r="H27" s="61">
        <f>SUM(H24:H26)*0.02</f>
        <v>0</v>
      </c>
    </row>
    <row r="28" spans="1:10" ht="13.5" customHeight="1" thickBot="1">
      <c r="A28" s="18"/>
      <c r="B28" s="18"/>
      <c r="G28" s="14" t="s">
        <v>37</v>
      </c>
      <c r="H28" s="62"/>
    </row>
    <row r="29" spans="1:10" ht="27" customHeight="1" thickBot="1">
      <c r="A29" s="186"/>
      <c r="B29" s="187"/>
      <c r="C29" s="187"/>
      <c r="D29" s="187"/>
      <c r="E29" s="187"/>
      <c r="F29" s="188"/>
      <c r="G29" s="16" t="s">
        <v>18</v>
      </c>
      <c r="H29" s="63">
        <f>H24-H27</f>
        <v>0</v>
      </c>
      <c r="I29" s="8"/>
    </row>
    <row r="30" spans="1:10" ht="14.25" customHeight="1" thickBot="1">
      <c r="H30" s="35"/>
      <c r="I30" s="35"/>
      <c r="J30" s="35"/>
    </row>
    <row r="31" spans="1:10" ht="27" customHeight="1">
      <c r="A31" s="178" t="s">
        <v>83</v>
      </c>
      <c r="B31" s="179"/>
      <c r="C31" s="179"/>
      <c r="D31" s="180"/>
      <c r="G31" s="189" t="s">
        <v>64</v>
      </c>
      <c r="H31" s="190"/>
      <c r="I31" s="190"/>
      <c r="J31" s="191"/>
    </row>
    <row r="32" spans="1:10" ht="57" customHeight="1" thickBot="1">
      <c r="A32" s="181"/>
      <c r="B32" s="182"/>
      <c r="C32" s="182"/>
      <c r="D32" s="183"/>
      <c r="G32" s="195" t="s">
        <v>65</v>
      </c>
      <c r="H32" s="196"/>
      <c r="I32" s="196"/>
      <c r="J32" s="197"/>
    </row>
    <row r="33" spans="1:12" ht="9.75" customHeight="1" thickBot="1"/>
    <row r="34" spans="1:12" ht="39.75" customHeight="1">
      <c r="A34" s="213" t="s">
        <v>53</v>
      </c>
      <c r="B34" s="214"/>
      <c r="C34" s="214"/>
      <c r="D34" s="215"/>
      <c r="E34" s="52"/>
      <c r="F34" s="52"/>
      <c r="G34" s="48" t="s">
        <v>71</v>
      </c>
      <c r="H34" s="49"/>
      <c r="I34" s="49"/>
      <c r="J34" s="50"/>
    </row>
    <row r="35" spans="1:12" ht="18" customHeight="1">
      <c r="A35" s="17" t="s">
        <v>19</v>
      </c>
      <c r="B35" s="216"/>
      <c r="C35" s="216"/>
      <c r="D35" s="217"/>
      <c r="G35" s="169"/>
      <c r="H35" s="170"/>
      <c r="I35" s="170"/>
      <c r="J35" s="171"/>
    </row>
    <row r="36" spans="1:12" ht="18" customHeight="1">
      <c r="A36" s="17" t="s">
        <v>20</v>
      </c>
      <c r="B36" s="216"/>
      <c r="C36" s="216"/>
      <c r="D36" s="217"/>
      <c r="G36" s="172"/>
      <c r="H36" s="173"/>
      <c r="I36" s="173"/>
      <c r="J36" s="174"/>
    </row>
    <row r="37" spans="1:12" ht="33" customHeight="1" thickBot="1">
      <c r="A37" s="218" t="s">
        <v>21</v>
      </c>
      <c r="B37" s="219"/>
      <c r="C37" s="219"/>
      <c r="D37" s="220"/>
      <c r="G37" s="175"/>
      <c r="H37" s="176"/>
      <c r="I37" s="176"/>
      <c r="J37" s="177"/>
    </row>
    <row r="38" spans="1:12" ht="9.75" customHeight="1" thickBot="1">
      <c r="A38" s="21"/>
      <c r="B38" s="20"/>
      <c r="C38" s="20"/>
      <c r="D38" s="20"/>
      <c r="G38" s="19"/>
      <c r="H38" s="19"/>
      <c r="I38" s="19"/>
      <c r="J38" s="19"/>
    </row>
    <row r="39" spans="1:12" ht="78.650000000000006" customHeight="1" thickBot="1">
      <c r="A39" s="221" t="s">
        <v>191</v>
      </c>
      <c r="B39" s="222"/>
      <c r="C39" s="222"/>
      <c r="D39" s="222"/>
      <c r="E39" s="222"/>
      <c r="F39" s="222"/>
      <c r="G39" s="222"/>
      <c r="H39" s="222"/>
      <c r="I39" s="222"/>
      <c r="J39" s="222"/>
      <c r="K39" s="223"/>
    </row>
    <row r="40" spans="1:12" ht="5.25" customHeight="1" thickBot="1">
      <c r="A40" s="224"/>
      <c r="B40" s="224"/>
      <c r="C40" s="224"/>
      <c r="D40" s="224"/>
      <c r="E40" s="224"/>
      <c r="F40" s="224"/>
      <c r="G40" s="224"/>
      <c r="H40" s="224"/>
      <c r="I40" s="224"/>
      <c r="J40" s="224"/>
    </row>
    <row r="41" spans="1:12" ht="5.25" customHeight="1" thickBot="1">
      <c r="A41" s="24"/>
      <c r="B41" s="24"/>
      <c r="C41" s="24"/>
      <c r="D41" s="24"/>
      <c r="E41" s="24"/>
      <c r="F41" s="24"/>
      <c r="G41" s="24"/>
      <c r="H41" s="24"/>
      <c r="I41" s="24"/>
      <c r="J41" s="24"/>
    </row>
    <row r="42" spans="1:12" ht="14.5" thickBot="1">
      <c r="A42" s="207" t="s">
        <v>40</v>
      </c>
      <c r="B42" s="208"/>
      <c r="C42" s="208"/>
      <c r="D42" s="208"/>
      <c r="E42" s="208"/>
      <c r="F42" s="208"/>
      <c r="G42" s="208"/>
      <c r="H42" s="208"/>
      <c r="I42" s="208"/>
      <c r="J42" s="209"/>
    </row>
    <row r="43" spans="1:12" ht="269.5" customHeight="1" thickBot="1">
      <c r="A43" s="210" t="s">
        <v>156</v>
      </c>
      <c r="B43" s="211"/>
      <c r="C43" s="211"/>
      <c r="D43" s="211"/>
      <c r="E43" s="211"/>
      <c r="F43" s="211"/>
      <c r="G43" s="211"/>
      <c r="H43" s="211"/>
      <c r="I43" s="211"/>
      <c r="J43" s="212"/>
      <c r="L43" s="7" t="s">
        <v>69</v>
      </c>
    </row>
    <row r="44" spans="1:12" ht="14.5">
      <c r="A44" s="225" t="s">
        <v>84</v>
      </c>
      <c r="B44" s="226"/>
      <c r="C44" s="226"/>
      <c r="D44" s="226"/>
      <c r="E44" s="226"/>
      <c r="F44" s="226"/>
      <c r="G44" s="226"/>
      <c r="H44" s="226"/>
      <c r="I44" s="226"/>
      <c r="J44" s="227"/>
    </row>
    <row r="45" spans="1:12" ht="29.25" customHeight="1">
      <c r="A45" s="228" t="s">
        <v>85</v>
      </c>
      <c r="B45" s="229"/>
      <c r="C45" s="229"/>
      <c r="D45" s="229"/>
      <c r="E45" s="229"/>
      <c r="F45" s="229"/>
      <c r="G45" s="229"/>
      <c r="H45" s="229"/>
      <c r="I45" s="229"/>
      <c r="J45" s="230"/>
    </row>
    <row r="46" spans="1:12" ht="33.75" customHeight="1">
      <c r="A46" s="228" t="s">
        <v>86</v>
      </c>
      <c r="B46" s="229"/>
      <c r="C46" s="229"/>
      <c r="D46" s="229"/>
      <c r="E46" s="229"/>
      <c r="F46" s="229"/>
      <c r="G46" s="229"/>
      <c r="H46" s="229"/>
      <c r="I46" s="229"/>
      <c r="J46" s="230"/>
    </row>
    <row r="47" spans="1:12" ht="42.75" customHeight="1" thickBot="1">
      <c r="A47" s="231" t="s">
        <v>87</v>
      </c>
      <c r="B47" s="232"/>
      <c r="C47" s="232"/>
      <c r="D47" s="232"/>
      <c r="E47" s="232"/>
      <c r="F47" s="232"/>
      <c r="G47" s="232"/>
      <c r="H47" s="232"/>
      <c r="I47" s="232"/>
      <c r="J47" s="233"/>
    </row>
    <row r="48" spans="1:12" ht="11.5" customHeight="1" thickBot="1">
      <c r="A48" s="25"/>
      <c r="B48" s="26"/>
      <c r="C48" s="26"/>
      <c r="D48" s="26"/>
      <c r="E48" s="26"/>
      <c r="F48" s="26"/>
      <c r="G48" s="26"/>
      <c r="H48" s="26"/>
      <c r="I48" s="26"/>
      <c r="J48" s="26"/>
    </row>
    <row r="49" spans="1:10" ht="12" customHeight="1">
      <c r="A49" s="253"/>
      <c r="B49" s="254"/>
      <c r="C49" s="254"/>
      <c r="D49" s="254"/>
      <c r="E49" s="254"/>
      <c r="F49" s="254"/>
      <c r="G49" s="254"/>
      <c r="H49" s="254"/>
      <c r="I49" s="254"/>
      <c r="J49" s="254"/>
    </row>
    <row r="50" spans="1:10" ht="16.5" hidden="1" customHeight="1">
      <c r="A50" s="198" t="s">
        <v>59</v>
      </c>
      <c r="B50" s="199"/>
      <c r="C50" s="199"/>
      <c r="D50" s="199"/>
      <c r="E50" s="199"/>
      <c r="F50" s="199"/>
      <c r="G50" s="199"/>
      <c r="H50" s="199"/>
      <c r="I50" s="199"/>
      <c r="J50" s="200"/>
    </row>
    <row r="51" spans="1:10" ht="127.5" hidden="1" customHeight="1">
      <c r="A51" s="201"/>
      <c r="B51" s="202"/>
      <c r="C51" s="202"/>
      <c r="D51" s="202"/>
      <c r="E51" s="202"/>
      <c r="F51" s="202"/>
      <c r="G51" s="202"/>
      <c r="H51" s="202"/>
      <c r="I51" s="202"/>
      <c r="J51" s="203"/>
    </row>
    <row r="52" spans="1:10" ht="9" hidden="1" customHeight="1" thickBot="1">
      <c r="A52" s="204"/>
      <c r="B52" s="205"/>
      <c r="C52" s="205"/>
      <c r="D52" s="205"/>
      <c r="E52" s="205"/>
      <c r="F52" s="205"/>
      <c r="G52" s="205"/>
      <c r="H52" s="205"/>
      <c r="I52" s="205"/>
      <c r="J52" s="206"/>
    </row>
    <row r="53" spans="1:10" ht="3.75" customHeight="1" thickBot="1">
      <c r="A53" s="255"/>
      <c r="B53" s="255"/>
      <c r="C53" s="255"/>
      <c r="D53" s="255"/>
      <c r="E53" s="255"/>
      <c r="F53" s="255"/>
      <c r="G53" s="255"/>
      <c r="H53" s="255"/>
      <c r="I53" s="255"/>
      <c r="J53" s="255"/>
    </row>
    <row r="54" spans="1:10">
      <c r="A54" s="275" t="s">
        <v>26</v>
      </c>
      <c r="B54" s="276" t="s">
        <v>26</v>
      </c>
      <c r="C54" s="276" t="s">
        <v>26</v>
      </c>
      <c r="D54" s="276" t="s">
        <v>26</v>
      </c>
      <c r="E54" s="276" t="s">
        <v>26</v>
      </c>
      <c r="F54" s="276" t="s">
        <v>26</v>
      </c>
      <c r="G54" s="276" t="s">
        <v>26</v>
      </c>
      <c r="H54" s="276" t="s">
        <v>26</v>
      </c>
      <c r="I54" s="276" t="s">
        <v>26</v>
      </c>
      <c r="J54" s="277" t="s">
        <v>26</v>
      </c>
    </row>
    <row r="55" spans="1:10" ht="39.75" customHeight="1">
      <c r="A55" s="240" t="s">
        <v>88</v>
      </c>
      <c r="B55" s="241" t="s">
        <v>27</v>
      </c>
      <c r="C55" s="241" t="s">
        <v>27</v>
      </c>
      <c r="D55" s="241" t="s">
        <v>27</v>
      </c>
      <c r="E55" s="241" t="s">
        <v>27</v>
      </c>
      <c r="F55" s="241" t="s">
        <v>27</v>
      </c>
      <c r="G55" s="241" t="s">
        <v>27</v>
      </c>
      <c r="H55" s="241" t="s">
        <v>27</v>
      </c>
      <c r="I55" s="241" t="s">
        <v>27</v>
      </c>
      <c r="J55" s="242" t="s">
        <v>27</v>
      </c>
    </row>
    <row r="56" spans="1:10">
      <c r="A56" s="237" t="s">
        <v>28</v>
      </c>
      <c r="B56" s="238" t="s">
        <v>28</v>
      </c>
      <c r="C56" s="238" t="s">
        <v>28</v>
      </c>
      <c r="D56" s="238" t="s">
        <v>28</v>
      </c>
      <c r="E56" s="238" t="s">
        <v>28</v>
      </c>
      <c r="F56" s="238" t="s">
        <v>28</v>
      </c>
      <c r="G56" s="238" t="s">
        <v>28</v>
      </c>
      <c r="H56" s="238" t="s">
        <v>28</v>
      </c>
      <c r="I56" s="238" t="s">
        <v>28</v>
      </c>
      <c r="J56" s="239" t="s">
        <v>28</v>
      </c>
    </row>
    <row r="57" spans="1:10" ht="24.75" customHeight="1">
      <c r="A57" s="240" t="s">
        <v>89</v>
      </c>
      <c r="B57" s="241" t="s">
        <v>29</v>
      </c>
      <c r="C57" s="241" t="s">
        <v>29</v>
      </c>
      <c r="D57" s="241" t="s">
        <v>29</v>
      </c>
      <c r="E57" s="241" t="s">
        <v>29</v>
      </c>
      <c r="F57" s="241" t="s">
        <v>29</v>
      </c>
      <c r="G57" s="241" t="s">
        <v>29</v>
      </c>
      <c r="H57" s="241" t="s">
        <v>29</v>
      </c>
      <c r="I57" s="241" t="s">
        <v>29</v>
      </c>
      <c r="J57" s="242" t="s">
        <v>29</v>
      </c>
    </row>
    <row r="58" spans="1:10">
      <c r="A58" s="237" t="s">
        <v>30</v>
      </c>
      <c r="B58" s="238" t="s">
        <v>30</v>
      </c>
      <c r="C58" s="238" t="s">
        <v>30</v>
      </c>
      <c r="D58" s="238" t="s">
        <v>30</v>
      </c>
      <c r="E58" s="238" t="s">
        <v>30</v>
      </c>
      <c r="F58" s="238" t="s">
        <v>30</v>
      </c>
      <c r="G58" s="238" t="s">
        <v>30</v>
      </c>
      <c r="H58" s="238" t="s">
        <v>30</v>
      </c>
      <c r="I58" s="238" t="s">
        <v>30</v>
      </c>
      <c r="J58" s="239" t="s">
        <v>30</v>
      </c>
    </row>
    <row r="59" spans="1:10" ht="26.25" customHeight="1">
      <c r="A59" s="234" t="s">
        <v>90</v>
      </c>
      <c r="B59" s="235" t="s">
        <v>31</v>
      </c>
      <c r="C59" s="235" t="s">
        <v>31</v>
      </c>
      <c r="D59" s="235" t="s">
        <v>31</v>
      </c>
      <c r="E59" s="235" t="s">
        <v>31</v>
      </c>
      <c r="F59" s="235" t="s">
        <v>31</v>
      </c>
      <c r="G59" s="235" t="s">
        <v>31</v>
      </c>
      <c r="H59" s="235" t="s">
        <v>31</v>
      </c>
      <c r="I59" s="235" t="s">
        <v>31</v>
      </c>
      <c r="J59" s="236" t="s">
        <v>31</v>
      </c>
    </row>
    <row r="60" spans="1:10">
      <c r="A60" s="237" t="s">
        <v>32</v>
      </c>
      <c r="B60" s="238" t="s">
        <v>32</v>
      </c>
      <c r="C60" s="238" t="s">
        <v>32</v>
      </c>
      <c r="D60" s="238" t="s">
        <v>32</v>
      </c>
      <c r="E60" s="238" t="s">
        <v>32</v>
      </c>
      <c r="F60" s="238" t="s">
        <v>32</v>
      </c>
      <c r="G60" s="238" t="s">
        <v>32</v>
      </c>
      <c r="H60" s="238" t="s">
        <v>32</v>
      </c>
      <c r="I60" s="238" t="s">
        <v>32</v>
      </c>
      <c r="J60" s="239" t="s">
        <v>32</v>
      </c>
    </row>
    <row r="61" spans="1:10">
      <c r="A61" s="240" t="s">
        <v>91</v>
      </c>
      <c r="B61" s="241" t="s">
        <v>33</v>
      </c>
      <c r="C61" s="241" t="s">
        <v>33</v>
      </c>
      <c r="D61" s="241" t="s">
        <v>33</v>
      </c>
      <c r="E61" s="241" t="s">
        <v>33</v>
      </c>
      <c r="F61" s="241" t="s">
        <v>33</v>
      </c>
      <c r="G61" s="241" t="s">
        <v>33</v>
      </c>
      <c r="H61" s="241" t="s">
        <v>33</v>
      </c>
      <c r="I61" s="241" t="s">
        <v>33</v>
      </c>
      <c r="J61" s="242" t="s">
        <v>33</v>
      </c>
    </row>
    <row r="62" spans="1:10">
      <c r="A62" s="240" t="s">
        <v>44</v>
      </c>
      <c r="B62" s="241" t="s">
        <v>44</v>
      </c>
      <c r="C62" s="241" t="s">
        <v>44</v>
      </c>
      <c r="D62" s="241" t="s">
        <v>44</v>
      </c>
      <c r="E62" s="241" t="s">
        <v>44</v>
      </c>
      <c r="F62" s="241" t="s">
        <v>44</v>
      </c>
      <c r="G62" s="241" t="s">
        <v>44</v>
      </c>
      <c r="H62" s="241" t="s">
        <v>44</v>
      </c>
      <c r="I62" s="241" t="s">
        <v>44</v>
      </c>
      <c r="J62" s="242" t="s">
        <v>44</v>
      </c>
    </row>
    <row r="63" spans="1:10" ht="25.5" customHeight="1">
      <c r="A63" s="240" t="s">
        <v>92</v>
      </c>
      <c r="B63" s="241" t="s">
        <v>45</v>
      </c>
      <c r="C63" s="241" t="s">
        <v>45</v>
      </c>
      <c r="D63" s="241" t="s">
        <v>45</v>
      </c>
      <c r="E63" s="241" t="s">
        <v>45</v>
      </c>
      <c r="F63" s="241" t="s">
        <v>45</v>
      </c>
      <c r="G63" s="241" t="s">
        <v>45</v>
      </c>
      <c r="H63" s="241" t="s">
        <v>45</v>
      </c>
      <c r="I63" s="241" t="s">
        <v>45</v>
      </c>
      <c r="J63" s="242" t="s">
        <v>45</v>
      </c>
    </row>
    <row r="64" spans="1:10">
      <c r="A64" s="240" t="s">
        <v>46</v>
      </c>
      <c r="B64" s="241" t="s">
        <v>46</v>
      </c>
      <c r="C64" s="241" t="s">
        <v>46</v>
      </c>
      <c r="D64" s="241" t="s">
        <v>46</v>
      </c>
      <c r="E64" s="241" t="s">
        <v>46</v>
      </c>
      <c r="F64" s="241" t="s">
        <v>46</v>
      </c>
      <c r="G64" s="241" t="s">
        <v>46</v>
      </c>
      <c r="H64" s="241" t="s">
        <v>46</v>
      </c>
      <c r="I64" s="241" t="s">
        <v>46</v>
      </c>
      <c r="J64" s="242" t="s">
        <v>46</v>
      </c>
    </row>
    <row r="65" spans="1:10">
      <c r="A65" s="240" t="s">
        <v>93</v>
      </c>
      <c r="B65" s="241" t="s">
        <v>47</v>
      </c>
      <c r="C65" s="241" t="s">
        <v>47</v>
      </c>
      <c r="D65" s="241" t="s">
        <v>47</v>
      </c>
      <c r="E65" s="241" t="s">
        <v>47</v>
      </c>
      <c r="F65" s="241" t="s">
        <v>47</v>
      </c>
      <c r="G65" s="241" t="s">
        <v>47</v>
      </c>
      <c r="H65" s="241" t="s">
        <v>47</v>
      </c>
      <c r="I65" s="241" t="s">
        <v>47</v>
      </c>
      <c r="J65" s="242" t="s">
        <v>47</v>
      </c>
    </row>
    <row r="66" spans="1:10">
      <c r="A66" s="240" t="s">
        <v>48</v>
      </c>
      <c r="B66" s="241" t="s">
        <v>48</v>
      </c>
      <c r="C66" s="241" t="s">
        <v>48</v>
      </c>
      <c r="D66" s="241" t="s">
        <v>48</v>
      </c>
      <c r="E66" s="241" t="s">
        <v>48</v>
      </c>
      <c r="F66" s="241" t="s">
        <v>48</v>
      </c>
      <c r="G66" s="241" t="s">
        <v>48</v>
      </c>
      <c r="H66" s="241" t="s">
        <v>48</v>
      </c>
      <c r="I66" s="241" t="s">
        <v>48</v>
      </c>
      <c r="J66" s="242" t="s">
        <v>48</v>
      </c>
    </row>
    <row r="67" spans="1:10">
      <c r="A67" s="240" t="s">
        <v>49</v>
      </c>
      <c r="B67" s="241" t="s">
        <v>49</v>
      </c>
      <c r="C67" s="241" t="s">
        <v>49</v>
      </c>
      <c r="D67" s="241" t="s">
        <v>49</v>
      </c>
      <c r="E67" s="241" t="s">
        <v>49</v>
      </c>
      <c r="F67" s="241" t="s">
        <v>49</v>
      </c>
      <c r="G67" s="241" t="s">
        <v>49</v>
      </c>
      <c r="H67" s="241" t="s">
        <v>49</v>
      </c>
      <c r="I67" s="241" t="s">
        <v>49</v>
      </c>
      <c r="J67" s="242" t="s">
        <v>49</v>
      </c>
    </row>
    <row r="68" spans="1:10">
      <c r="A68" s="237" t="s">
        <v>34</v>
      </c>
      <c r="B68" s="238" t="s">
        <v>34</v>
      </c>
      <c r="C68" s="238" t="s">
        <v>34</v>
      </c>
      <c r="D68" s="238" t="s">
        <v>34</v>
      </c>
      <c r="E68" s="238" t="s">
        <v>34</v>
      </c>
      <c r="F68" s="238" t="s">
        <v>34</v>
      </c>
      <c r="G68" s="238" t="s">
        <v>34</v>
      </c>
      <c r="H68" s="238" t="s">
        <v>34</v>
      </c>
      <c r="I68" s="238" t="s">
        <v>34</v>
      </c>
      <c r="J68" s="239" t="s">
        <v>34</v>
      </c>
    </row>
    <row r="69" spans="1:10" ht="37.5" customHeight="1">
      <c r="A69" s="240" t="s">
        <v>94</v>
      </c>
      <c r="B69" s="241" t="s">
        <v>35</v>
      </c>
      <c r="C69" s="241" t="s">
        <v>35</v>
      </c>
      <c r="D69" s="241" t="s">
        <v>35</v>
      </c>
      <c r="E69" s="241" t="s">
        <v>35</v>
      </c>
      <c r="F69" s="241" t="s">
        <v>35</v>
      </c>
      <c r="G69" s="241" t="s">
        <v>35</v>
      </c>
      <c r="H69" s="241" t="s">
        <v>35</v>
      </c>
      <c r="I69" s="241" t="s">
        <v>35</v>
      </c>
      <c r="J69" s="242" t="s">
        <v>35</v>
      </c>
    </row>
    <row r="70" spans="1:10" ht="19.5" customHeight="1" thickBot="1">
      <c r="A70" s="244"/>
      <c r="B70" s="245" t="s">
        <v>36</v>
      </c>
      <c r="C70" s="245" t="s">
        <v>36</v>
      </c>
      <c r="D70" s="245" t="s">
        <v>36</v>
      </c>
      <c r="E70" s="245" t="s">
        <v>36</v>
      </c>
      <c r="F70" s="245" t="s">
        <v>36</v>
      </c>
      <c r="G70" s="245" t="s">
        <v>36</v>
      </c>
      <c r="H70" s="245" t="s">
        <v>36</v>
      </c>
      <c r="I70" s="245" t="s">
        <v>36</v>
      </c>
      <c r="J70" s="246" t="s">
        <v>36</v>
      </c>
    </row>
    <row r="71" spans="1:10" ht="7.5" customHeight="1">
      <c r="A71" s="22"/>
      <c r="B71" s="22"/>
      <c r="C71" s="22"/>
      <c r="D71" s="22"/>
      <c r="E71" s="22"/>
      <c r="F71" s="22"/>
      <c r="G71" s="22"/>
      <c r="H71" s="22"/>
      <c r="I71" s="22"/>
      <c r="J71" s="22"/>
    </row>
    <row r="72" spans="1:10" ht="7.5" customHeight="1" thickBot="1">
      <c r="A72" s="27"/>
      <c r="B72" s="23"/>
      <c r="C72" s="23"/>
      <c r="D72" s="23"/>
      <c r="E72" s="23"/>
      <c r="F72" s="23"/>
      <c r="G72" s="23"/>
      <c r="H72" s="23"/>
      <c r="I72" s="23"/>
      <c r="J72" s="23"/>
    </row>
    <row r="73" spans="1:10" ht="16" thickBot="1">
      <c r="A73" s="250" t="s">
        <v>25</v>
      </c>
      <c r="B73" s="251"/>
      <c r="C73" s="251"/>
      <c r="D73" s="251"/>
      <c r="E73" s="251"/>
      <c r="F73" s="251"/>
      <c r="G73" s="251"/>
      <c r="H73" s="251"/>
      <c r="I73" s="251"/>
      <c r="J73" s="252"/>
    </row>
    <row r="74" spans="1:10" ht="303.64999999999998" customHeight="1">
      <c r="A74" s="247" t="s">
        <v>95</v>
      </c>
      <c r="B74" s="248"/>
      <c r="C74" s="248"/>
      <c r="D74" s="248"/>
      <c r="E74" s="248"/>
      <c r="F74" s="248"/>
      <c r="G74" s="248"/>
      <c r="H74" s="248"/>
      <c r="I74" s="248"/>
      <c r="J74" s="249"/>
    </row>
    <row r="75" spans="1:10" ht="11.25" customHeight="1" thickBot="1">
      <c r="A75" s="243"/>
      <c r="B75" s="243"/>
      <c r="C75" s="243"/>
      <c r="D75" s="243"/>
      <c r="E75" s="243"/>
      <c r="F75" s="243"/>
      <c r="G75" s="243"/>
      <c r="H75" s="243"/>
      <c r="I75" s="243"/>
      <c r="J75" s="243"/>
    </row>
    <row r="76" spans="1:10">
      <c r="A76" s="256" t="s">
        <v>24</v>
      </c>
      <c r="B76" s="257"/>
      <c r="C76" s="257"/>
      <c r="D76" s="257"/>
      <c r="E76" s="257"/>
      <c r="F76" s="257"/>
      <c r="G76" s="257"/>
      <c r="H76" s="257"/>
      <c r="I76" s="257"/>
      <c r="J76" s="258"/>
    </row>
    <row r="77" spans="1:10">
      <c r="A77" s="259" t="s">
        <v>98</v>
      </c>
      <c r="B77" s="260"/>
      <c r="C77" s="260"/>
      <c r="D77" s="260"/>
      <c r="E77" s="260"/>
      <c r="F77" s="260"/>
      <c r="G77" s="260"/>
      <c r="H77" s="260"/>
      <c r="I77" s="260"/>
      <c r="J77" s="261"/>
    </row>
    <row r="78" spans="1:10">
      <c r="A78" s="262" t="s">
        <v>41</v>
      </c>
      <c r="B78" s="263"/>
      <c r="C78" s="263"/>
      <c r="D78" s="263"/>
      <c r="E78" s="263"/>
      <c r="F78" s="263"/>
      <c r="G78" s="263"/>
      <c r="H78" s="263"/>
      <c r="I78" s="263"/>
      <c r="J78" s="264"/>
    </row>
    <row r="79" spans="1:10" ht="25.5" customHeight="1" thickBot="1">
      <c r="A79" s="266" t="s">
        <v>42</v>
      </c>
      <c r="B79" s="267"/>
      <c r="C79" s="267"/>
      <c r="D79" s="267"/>
      <c r="E79" s="267"/>
      <c r="F79" s="267"/>
      <c r="G79" s="267"/>
      <c r="H79" s="267"/>
      <c r="I79" s="267"/>
      <c r="J79" s="268"/>
    </row>
    <row r="80" spans="1:10" ht="3.75" customHeight="1" thickBot="1">
      <c r="A80" s="265"/>
      <c r="B80" s="265"/>
      <c r="C80" s="265"/>
      <c r="D80" s="265"/>
      <c r="E80" s="265"/>
      <c r="F80" s="265"/>
      <c r="G80" s="265"/>
      <c r="H80" s="265"/>
      <c r="I80" s="265"/>
      <c r="J80" s="265"/>
    </row>
    <row r="81" spans="1:10" ht="12.75" customHeight="1">
      <c r="A81" s="269" t="s">
        <v>23</v>
      </c>
      <c r="B81" s="270"/>
      <c r="C81" s="270"/>
      <c r="D81" s="270"/>
      <c r="E81" s="270"/>
      <c r="F81" s="270"/>
      <c r="G81" s="270"/>
      <c r="H81" s="270"/>
      <c r="I81" s="270"/>
      <c r="J81" s="271"/>
    </row>
    <row r="82" spans="1:10" ht="78.75" customHeight="1" thickBot="1">
      <c r="A82" s="272" t="s">
        <v>96</v>
      </c>
      <c r="B82" s="273"/>
      <c r="C82" s="273"/>
      <c r="D82" s="273"/>
      <c r="E82" s="273"/>
      <c r="F82" s="273"/>
      <c r="G82" s="273"/>
      <c r="H82" s="273"/>
      <c r="I82" s="273"/>
      <c r="J82" s="274"/>
    </row>
    <row r="83" spans="1:10">
      <c r="A83" s="243"/>
      <c r="B83" s="243"/>
      <c r="C83" s="243"/>
      <c r="D83" s="243"/>
      <c r="E83" s="243"/>
      <c r="F83" s="243"/>
      <c r="G83" s="243"/>
      <c r="H83" s="243"/>
      <c r="I83" s="243"/>
      <c r="J83" s="243"/>
    </row>
    <row r="84" spans="1:10">
      <c r="A84" s="243"/>
      <c r="B84" s="243"/>
      <c r="C84" s="243"/>
      <c r="D84" s="243"/>
      <c r="E84" s="243"/>
      <c r="F84" s="243"/>
      <c r="G84" s="243"/>
      <c r="H84" s="243"/>
      <c r="I84" s="243"/>
      <c r="J84" s="243"/>
    </row>
    <row r="85" spans="1:10">
      <c r="A85" s="243"/>
      <c r="B85" s="243"/>
      <c r="C85" s="243"/>
      <c r="D85" s="243"/>
      <c r="E85" s="243"/>
      <c r="F85" s="243"/>
      <c r="G85" s="243"/>
      <c r="H85" s="243"/>
      <c r="I85" s="243"/>
      <c r="J85" s="243"/>
    </row>
    <row r="86" spans="1:10">
      <c r="A86" s="243"/>
      <c r="B86" s="243"/>
      <c r="C86" s="243"/>
      <c r="D86" s="243"/>
      <c r="E86" s="243"/>
      <c r="F86" s="243"/>
      <c r="G86" s="243"/>
      <c r="H86" s="243"/>
      <c r="I86" s="243"/>
      <c r="J86" s="243"/>
    </row>
    <row r="87" spans="1:10">
      <c r="A87" s="243"/>
      <c r="B87" s="243"/>
      <c r="C87" s="243"/>
      <c r="D87" s="243"/>
      <c r="E87" s="243"/>
      <c r="F87" s="243"/>
      <c r="G87" s="243"/>
      <c r="H87" s="243"/>
      <c r="I87" s="243"/>
      <c r="J87" s="243"/>
    </row>
    <row r="88" spans="1:10">
      <c r="A88" s="243"/>
      <c r="B88" s="243"/>
      <c r="C88" s="243"/>
      <c r="D88" s="243"/>
      <c r="E88" s="243"/>
      <c r="F88" s="243"/>
      <c r="G88" s="243"/>
      <c r="H88" s="243"/>
      <c r="I88" s="243"/>
      <c r="J88" s="243"/>
    </row>
    <row r="89" spans="1:10">
      <c r="A89" s="243"/>
      <c r="B89" s="243"/>
      <c r="C89" s="243"/>
      <c r="D89" s="243"/>
      <c r="E89" s="243"/>
      <c r="F89" s="243"/>
      <c r="G89" s="243"/>
      <c r="H89" s="243"/>
      <c r="I89" s="243"/>
      <c r="J89" s="243"/>
    </row>
    <row r="90" spans="1:10">
      <c r="A90" s="243"/>
      <c r="B90" s="243"/>
      <c r="C90" s="243"/>
      <c r="D90" s="243"/>
      <c r="E90" s="243"/>
      <c r="F90" s="243"/>
      <c r="G90" s="243"/>
      <c r="H90" s="243"/>
      <c r="I90" s="243"/>
      <c r="J90" s="243"/>
    </row>
    <row r="91" spans="1:10">
      <c r="A91" s="243"/>
      <c r="B91" s="243"/>
      <c r="C91" s="243"/>
      <c r="D91" s="243"/>
      <c r="E91" s="243"/>
      <c r="F91" s="243"/>
      <c r="G91" s="243"/>
      <c r="H91" s="243"/>
      <c r="I91" s="243"/>
      <c r="J91" s="243"/>
    </row>
    <row r="92" spans="1:10">
      <c r="A92" s="243"/>
      <c r="B92" s="243"/>
      <c r="C92" s="243"/>
      <c r="D92" s="243"/>
      <c r="E92" s="243"/>
      <c r="F92" s="243"/>
      <c r="G92" s="243"/>
      <c r="H92" s="243"/>
      <c r="I92" s="243"/>
      <c r="J92" s="243"/>
    </row>
    <row r="93" spans="1:10">
      <c r="A93" s="243"/>
      <c r="B93" s="243"/>
      <c r="C93" s="243"/>
      <c r="D93" s="243"/>
      <c r="E93" s="243"/>
      <c r="F93" s="243"/>
      <c r="G93" s="243"/>
      <c r="H93" s="243"/>
      <c r="I93" s="243"/>
      <c r="J93" s="243"/>
    </row>
    <row r="94" spans="1:10">
      <c r="A94" s="243"/>
      <c r="B94" s="243"/>
      <c r="C94" s="243"/>
      <c r="D94" s="243"/>
      <c r="E94" s="243"/>
      <c r="F94" s="243"/>
      <c r="G94" s="243"/>
      <c r="H94" s="243"/>
      <c r="I94" s="243"/>
      <c r="J94" s="243"/>
    </row>
    <row r="95" spans="1:10">
      <c r="A95" s="243"/>
      <c r="B95" s="243"/>
      <c r="C95" s="243"/>
      <c r="D95" s="243"/>
      <c r="E95" s="243"/>
      <c r="F95" s="243"/>
      <c r="G95" s="243"/>
      <c r="H95" s="243"/>
      <c r="I95" s="243"/>
      <c r="J95" s="243"/>
    </row>
    <row r="96" spans="1:10">
      <c r="A96" s="243"/>
      <c r="B96" s="243"/>
      <c r="C96" s="243"/>
      <c r="D96" s="243"/>
      <c r="E96" s="243"/>
      <c r="F96" s="243"/>
      <c r="G96" s="243"/>
      <c r="H96" s="243"/>
      <c r="I96" s="243"/>
      <c r="J96" s="243"/>
    </row>
    <row r="97" spans="1:10">
      <c r="A97" s="243"/>
      <c r="B97" s="243"/>
      <c r="C97" s="243"/>
      <c r="D97" s="243"/>
      <c r="E97" s="243"/>
      <c r="F97" s="243"/>
      <c r="G97" s="243"/>
      <c r="H97" s="243"/>
      <c r="I97" s="243"/>
      <c r="J97" s="243"/>
    </row>
    <row r="98" spans="1:10">
      <c r="A98" s="243"/>
      <c r="B98" s="243"/>
      <c r="C98" s="243"/>
      <c r="D98" s="243"/>
      <c r="E98" s="243"/>
      <c r="F98" s="243"/>
      <c r="G98" s="243"/>
      <c r="H98" s="243"/>
      <c r="I98" s="243"/>
      <c r="J98" s="243"/>
    </row>
    <row r="99" spans="1:10">
      <c r="A99" s="243"/>
      <c r="B99" s="243"/>
      <c r="C99" s="243"/>
      <c r="D99" s="243"/>
      <c r="E99" s="243"/>
      <c r="F99" s="243"/>
      <c r="G99" s="243"/>
      <c r="H99" s="243"/>
      <c r="I99" s="243"/>
      <c r="J99" s="243"/>
    </row>
    <row r="100" spans="1:10">
      <c r="A100" s="243"/>
      <c r="B100" s="243"/>
      <c r="C100" s="243"/>
      <c r="D100" s="243"/>
      <c r="E100" s="243"/>
      <c r="F100" s="243"/>
      <c r="G100" s="243"/>
      <c r="H100" s="243"/>
      <c r="I100" s="243"/>
      <c r="J100" s="243"/>
    </row>
    <row r="101" spans="1:10">
      <c r="A101" s="243"/>
      <c r="B101" s="243"/>
      <c r="C101" s="243"/>
      <c r="D101" s="243"/>
      <c r="E101" s="243"/>
      <c r="F101" s="243"/>
      <c r="G101" s="243"/>
      <c r="H101" s="243"/>
      <c r="I101" s="243"/>
      <c r="J101" s="243"/>
    </row>
    <row r="102" spans="1:10">
      <c r="A102" s="243"/>
      <c r="B102" s="243"/>
      <c r="C102" s="243"/>
      <c r="D102" s="243"/>
      <c r="E102" s="243"/>
      <c r="F102" s="243"/>
      <c r="G102" s="243"/>
      <c r="H102" s="243"/>
      <c r="I102" s="243"/>
      <c r="J102" s="243"/>
    </row>
    <row r="103" spans="1:10">
      <c r="A103" s="243"/>
      <c r="B103" s="243"/>
      <c r="C103" s="243"/>
      <c r="D103" s="243"/>
      <c r="E103" s="243"/>
      <c r="F103" s="243"/>
      <c r="G103" s="243"/>
      <c r="H103" s="243"/>
      <c r="I103" s="243"/>
      <c r="J103" s="243"/>
    </row>
    <row r="104" spans="1:10">
      <c r="A104" s="243"/>
      <c r="B104" s="243"/>
      <c r="C104" s="243"/>
      <c r="D104" s="243"/>
      <c r="E104" s="243"/>
      <c r="F104" s="243"/>
      <c r="G104" s="243"/>
      <c r="H104" s="243"/>
      <c r="I104" s="243"/>
      <c r="J104" s="243"/>
    </row>
    <row r="105" spans="1:10">
      <c r="A105" s="243"/>
      <c r="B105" s="243"/>
      <c r="C105" s="243"/>
      <c r="D105" s="243"/>
      <c r="E105" s="243"/>
      <c r="F105" s="243"/>
      <c r="G105" s="243"/>
      <c r="H105" s="243"/>
      <c r="I105" s="243"/>
      <c r="J105" s="243"/>
    </row>
    <row r="106" spans="1:10">
      <c r="A106" s="243"/>
      <c r="B106" s="243"/>
      <c r="C106" s="243"/>
      <c r="D106" s="243"/>
      <c r="E106" s="243"/>
      <c r="F106" s="243"/>
      <c r="G106" s="243"/>
      <c r="H106" s="243"/>
      <c r="I106" s="243"/>
      <c r="J106" s="243"/>
    </row>
    <row r="107" spans="1:10">
      <c r="A107" s="243"/>
      <c r="B107" s="243"/>
      <c r="C107" s="243"/>
      <c r="D107" s="243"/>
      <c r="E107" s="243"/>
      <c r="F107" s="243"/>
      <c r="G107" s="243"/>
      <c r="H107" s="243"/>
      <c r="I107" s="243"/>
      <c r="J107" s="243"/>
    </row>
    <row r="108" spans="1:10">
      <c r="A108" s="243"/>
      <c r="B108" s="243"/>
      <c r="C108" s="243"/>
      <c r="D108" s="243"/>
      <c r="E108" s="243"/>
      <c r="F108" s="243"/>
      <c r="G108" s="243"/>
      <c r="H108" s="243"/>
      <c r="I108" s="243"/>
      <c r="J108" s="243"/>
    </row>
    <row r="109" spans="1:10">
      <c r="A109" s="243"/>
      <c r="B109" s="243"/>
      <c r="C109" s="243"/>
      <c r="D109" s="243"/>
      <c r="E109" s="243"/>
      <c r="F109" s="243"/>
      <c r="G109" s="243"/>
      <c r="H109" s="243"/>
      <c r="I109" s="243"/>
      <c r="J109" s="243"/>
    </row>
    <row r="110" spans="1:10">
      <c r="A110" s="243"/>
      <c r="B110" s="243"/>
      <c r="C110" s="243"/>
      <c r="D110" s="243"/>
      <c r="E110" s="243"/>
      <c r="F110" s="243"/>
      <c r="G110" s="243"/>
      <c r="H110" s="243"/>
      <c r="I110" s="243"/>
      <c r="J110" s="243"/>
    </row>
    <row r="111" spans="1:10">
      <c r="A111" s="243"/>
      <c r="B111" s="243"/>
      <c r="C111" s="243"/>
      <c r="D111" s="243"/>
      <c r="E111" s="243"/>
      <c r="F111" s="243"/>
      <c r="G111" s="243"/>
      <c r="H111" s="243"/>
      <c r="I111" s="243"/>
      <c r="J111" s="243"/>
    </row>
    <row r="112" spans="1:10">
      <c r="A112" s="243"/>
      <c r="B112" s="243"/>
      <c r="C112" s="243"/>
      <c r="D112" s="243"/>
      <c r="E112" s="243"/>
      <c r="F112" s="243"/>
      <c r="G112" s="243"/>
      <c r="H112" s="243"/>
      <c r="I112" s="243"/>
      <c r="J112" s="243"/>
    </row>
    <row r="113" spans="1:10">
      <c r="A113" s="243"/>
      <c r="B113" s="243"/>
      <c r="C113" s="243"/>
      <c r="D113" s="243"/>
      <c r="E113" s="243"/>
      <c r="F113" s="243"/>
      <c r="G113" s="243"/>
      <c r="H113" s="243"/>
      <c r="I113" s="243"/>
      <c r="J113" s="243"/>
    </row>
    <row r="114" spans="1:10">
      <c r="A114" s="243"/>
      <c r="B114" s="243"/>
      <c r="C114" s="243"/>
      <c r="D114" s="243"/>
      <c r="E114" s="243"/>
      <c r="F114" s="243"/>
      <c r="G114" s="243"/>
      <c r="H114" s="243"/>
      <c r="I114" s="243"/>
      <c r="J114" s="243"/>
    </row>
    <row r="115" spans="1:10">
      <c r="A115" s="243"/>
      <c r="B115" s="243"/>
      <c r="C115" s="243"/>
      <c r="D115" s="243"/>
      <c r="E115" s="243"/>
      <c r="F115" s="243"/>
      <c r="G115" s="243"/>
      <c r="H115" s="243"/>
      <c r="I115" s="243"/>
      <c r="J115" s="243"/>
    </row>
    <row r="116" spans="1:10">
      <c r="A116" s="243"/>
      <c r="B116" s="243"/>
      <c r="C116" s="243"/>
      <c r="D116" s="243"/>
      <c r="E116" s="243"/>
      <c r="F116" s="243"/>
      <c r="G116" s="243"/>
      <c r="H116" s="243"/>
      <c r="I116" s="243"/>
      <c r="J116" s="243"/>
    </row>
    <row r="117" spans="1:10">
      <c r="A117" s="243"/>
      <c r="B117" s="243"/>
      <c r="C117" s="243"/>
      <c r="D117" s="243"/>
      <c r="E117" s="243"/>
      <c r="F117" s="243"/>
      <c r="G117" s="243"/>
      <c r="H117" s="243"/>
      <c r="I117" s="243"/>
      <c r="J117" s="243"/>
    </row>
    <row r="118" spans="1:10">
      <c r="A118" s="243"/>
      <c r="B118" s="243"/>
      <c r="C118" s="243"/>
      <c r="D118" s="243"/>
      <c r="E118" s="243"/>
      <c r="F118" s="243"/>
      <c r="G118" s="243"/>
      <c r="H118" s="243"/>
      <c r="I118" s="243"/>
      <c r="J118" s="243"/>
    </row>
    <row r="119" spans="1:10">
      <c r="A119" s="243"/>
      <c r="B119" s="243"/>
      <c r="C119" s="243"/>
      <c r="D119" s="243"/>
      <c r="E119" s="243"/>
      <c r="F119" s="243"/>
      <c r="G119" s="243"/>
      <c r="H119" s="243"/>
      <c r="I119" s="243"/>
      <c r="J119" s="243"/>
    </row>
    <row r="120" spans="1:10">
      <c r="A120" s="243"/>
      <c r="B120" s="243"/>
      <c r="C120" s="243"/>
      <c r="D120" s="243"/>
      <c r="E120" s="243"/>
      <c r="F120" s="243"/>
      <c r="G120" s="243"/>
      <c r="H120" s="243"/>
      <c r="I120" s="243"/>
      <c r="J120" s="243"/>
    </row>
    <row r="121" spans="1:10">
      <c r="A121" s="243"/>
      <c r="B121" s="243"/>
      <c r="C121" s="243"/>
      <c r="D121" s="243"/>
      <c r="E121" s="243"/>
      <c r="F121" s="243"/>
      <c r="G121" s="243"/>
      <c r="H121" s="243"/>
      <c r="I121" s="243"/>
      <c r="J121" s="243"/>
    </row>
    <row r="122" spans="1:10">
      <c r="A122" s="243"/>
      <c r="B122" s="243"/>
      <c r="C122" s="243"/>
      <c r="D122" s="243"/>
      <c r="E122" s="243"/>
      <c r="F122" s="243"/>
      <c r="G122" s="243"/>
      <c r="H122" s="243"/>
      <c r="I122" s="243"/>
      <c r="J122" s="243"/>
    </row>
    <row r="123" spans="1:10">
      <c r="A123" s="243"/>
      <c r="B123" s="243"/>
      <c r="C123" s="243"/>
      <c r="D123" s="243"/>
      <c r="E123" s="243"/>
      <c r="F123" s="243"/>
      <c r="G123" s="243"/>
      <c r="H123" s="243"/>
      <c r="I123" s="243"/>
      <c r="J123" s="243"/>
    </row>
    <row r="124" spans="1:10">
      <c r="A124" s="243"/>
      <c r="B124" s="243"/>
      <c r="C124" s="243"/>
      <c r="D124" s="243"/>
      <c r="E124" s="243"/>
      <c r="F124" s="243"/>
      <c r="G124" s="243"/>
      <c r="H124" s="243"/>
      <c r="I124" s="243"/>
      <c r="J124" s="243"/>
    </row>
    <row r="125" spans="1:10">
      <c r="A125" s="243"/>
      <c r="B125" s="243"/>
      <c r="C125" s="243"/>
      <c r="D125" s="243"/>
      <c r="E125" s="243"/>
      <c r="F125" s="243"/>
      <c r="G125" s="243"/>
      <c r="H125" s="243"/>
      <c r="I125" s="243"/>
      <c r="J125" s="243"/>
    </row>
    <row r="126" spans="1:10">
      <c r="A126" s="243"/>
      <c r="B126" s="243"/>
      <c r="C126" s="243"/>
      <c r="D126" s="243"/>
      <c r="E126" s="243"/>
      <c r="F126" s="243"/>
      <c r="G126" s="243"/>
      <c r="H126" s="243"/>
      <c r="I126" s="243"/>
      <c r="J126" s="243"/>
    </row>
    <row r="127" spans="1:10">
      <c r="A127" s="243"/>
      <c r="B127" s="243"/>
      <c r="C127" s="243"/>
      <c r="D127" s="243"/>
      <c r="E127" s="243"/>
      <c r="F127" s="243"/>
      <c r="G127" s="243"/>
      <c r="H127" s="243"/>
      <c r="I127" s="243"/>
      <c r="J127" s="243"/>
    </row>
    <row r="128" spans="1:10">
      <c r="A128" s="243"/>
      <c r="B128" s="243"/>
      <c r="C128" s="243"/>
      <c r="D128" s="243"/>
      <c r="E128" s="243"/>
      <c r="F128" s="243"/>
      <c r="G128" s="243"/>
      <c r="H128" s="243"/>
      <c r="I128" s="243"/>
      <c r="J128" s="243"/>
    </row>
    <row r="129" spans="1:10">
      <c r="A129" s="243"/>
      <c r="B129" s="243"/>
      <c r="C129" s="243"/>
      <c r="D129" s="243"/>
      <c r="E129" s="243"/>
      <c r="F129" s="243"/>
      <c r="G129" s="243"/>
      <c r="H129" s="243"/>
      <c r="I129" s="243"/>
      <c r="J129" s="243"/>
    </row>
    <row r="130" spans="1:10">
      <c r="A130" s="243"/>
      <c r="B130" s="243"/>
      <c r="C130" s="243"/>
      <c r="D130" s="243"/>
      <c r="E130" s="243"/>
      <c r="F130" s="243"/>
      <c r="G130" s="243"/>
      <c r="H130" s="243"/>
      <c r="I130" s="243"/>
      <c r="J130" s="243"/>
    </row>
    <row r="131" spans="1:10">
      <c r="A131" s="243"/>
      <c r="B131" s="243"/>
      <c r="C131" s="243"/>
      <c r="D131" s="243"/>
      <c r="E131" s="243"/>
      <c r="F131" s="243"/>
      <c r="G131" s="243"/>
      <c r="H131" s="243"/>
      <c r="I131" s="243"/>
      <c r="J131" s="243"/>
    </row>
  </sheetData>
  <mergeCells count="139">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98:J98"/>
    <mergeCell ref="A99:J99"/>
    <mergeCell ref="A90:J90"/>
    <mergeCell ref="A91:J91"/>
    <mergeCell ref="A92:J92"/>
    <mergeCell ref="A93:J93"/>
    <mergeCell ref="A94:J94"/>
    <mergeCell ref="A105:J105"/>
    <mergeCell ref="A106:J106"/>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59:J59"/>
    <mergeCell ref="A60:J60"/>
    <mergeCell ref="A61:J61"/>
    <mergeCell ref="A62:J62"/>
    <mergeCell ref="A63:J63"/>
    <mergeCell ref="A64:J64"/>
    <mergeCell ref="A65:J65"/>
    <mergeCell ref="A66:J66"/>
    <mergeCell ref="A67:J67"/>
    <mergeCell ref="A50:J52"/>
    <mergeCell ref="A42:J42"/>
    <mergeCell ref="A43:J43"/>
    <mergeCell ref="A34:D34"/>
    <mergeCell ref="B35:D35"/>
    <mergeCell ref="B36:D36"/>
    <mergeCell ref="A37:D37"/>
    <mergeCell ref="A39:K39"/>
    <mergeCell ref="A40:J40"/>
    <mergeCell ref="A44:J44"/>
    <mergeCell ref="A45:J45"/>
    <mergeCell ref="A46:J46"/>
    <mergeCell ref="A47:J47"/>
    <mergeCell ref="A25:B25"/>
    <mergeCell ref="G35:J37"/>
    <mergeCell ref="A31:D32"/>
    <mergeCell ref="A27:B27"/>
    <mergeCell ref="A29:F29"/>
    <mergeCell ref="G31:J31"/>
    <mergeCell ref="B24:C24"/>
    <mergeCell ref="B23:C23"/>
    <mergeCell ref="G32:J32"/>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s>
  <hyperlinks>
    <hyperlink ref="H11" r:id="rId1"/>
  </hyperlinks>
  <pageMargins left="0.25" right="0.25" top="0.5" bottom="0.25" header="0" footer="0.25"/>
  <pageSetup scale="58" fitToHeight="0" orientation="portrait" r:id="rId2"/>
  <headerFooter>
    <oddFooter>Page &amp;P of &amp;N</oddFooter>
  </headerFooter>
  <rowBreaks count="2" manualBreakCount="2">
    <brk id="40" max="11" man="1"/>
    <brk id="74" max="11"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workbookViewId="0">
      <selection activeCell="B9" sqref="B9:C12"/>
    </sheetView>
  </sheetViews>
  <sheetFormatPr defaultColWidth="10.90625" defaultRowHeight="14.5"/>
  <cols>
    <col min="1" max="1" width="8.36328125" customWidth="1"/>
    <col min="2" max="2" width="20.1796875" customWidth="1"/>
    <col min="3" max="3" width="28.54296875" customWidth="1"/>
    <col min="4" max="4" width="10.26953125" customWidth="1"/>
    <col min="5" max="5" width="10.453125" customWidth="1"/>
    <col min="7" max="7" width="15.1796875" customWidth="1"/>
  </cols>
  <sheetData>
    <row r="1" spans="1:8" ht="47.5" customHeight="1">
      <c r="A1" s="298" t="s">
        <v>160</v>
      </c>
      <c r="B1" s="298"/>
      <c r="C1" s="298"/>
      <c r="D1" s="298"/>
      <c r="E1" s="298"/>
      <c r="F1" s="298"/>
      <c r="G1" s="298"/>
      <c r="H1" s="298"/>
    </row>
    <row r="2" spans="1:8" s="64" customFormat="1" ht="19.5" customHeight="1">
      <c r="A2" s="283" t="s">
        <v>99</v>
      </c>
      <c r="B2" s="283"/>
      <c r="C2" s="65" t="s">
        <v>186</v>
      </c>
      <c r="D2" s="284"/>
      <c r="E2" s="285"/>
      <c r="F2" s="285"/>
      <c r="G2" s="285"/>
      <c r="H2" s="286"/>
    </row>
    <row r="3" spans="1:8" s="64" customFormat="1" ht="17.5">
      <c r="A3" s="283" t="s">
        <v>100</v>
      </c>
      <c r="B3" s="283"/>
      <c r="C3" s="65" t="s">
        <v>185</v>
      </c>
      <c r="D3" s="287"/>
      <c r="E3" s="288"/>
      <c r="F3" s="288"/>
      <c r="G3" s="288"/>
      <c r="H3" s="289"/>
    </row>
    <row r="4" spans="1:8" s="64" customFormat="1" ht="17.5">
      <c r="A4" s="283" t="s">
        <v>101</v>
      </c>
      <c r="B4" s="283"/>
      <c r="C4" s="65" t="s">
        <v>184</v>
      </c>
      <c r="D4" s="287"/>
      <c r="E4" s="288"/>
      <c r="F4" s="288"/>
      <c r="G4" s="288"/>
      <c r="H4" s="289"/>
    </row>
    <row r="5" spans="1:8" s="64" customFormat="1" ht="17.5">
      <c r="A5" s="283" t="s">
        <v>105</v>
      </c>
      <c r="B5" s="283"/>
      <c r="C5" s="66">
        <v>2024</v>
      </c>
      <c r="D5" s="287"/>
      <c r="E5" s="288"/>
      <c r="F5" s="288"/>
      <c r="G5" s="288"/>
      <c r="H5" s="289"/>
    </row>
    <row r="6" spans="1:8" s="64" customFormat="1" ht="17.5">
      <c r="A6" s="283" t="s">
        <v>106</v>
      </c>
      <c r="B6" s="283"/>
      <c r="C6" s="67">
        <f>G117</f>
        <v>0</v>
      </c>
      <c r="D6" s="287"/>
      <c r="E6" s="288"/>
      <c r="F6" s="288"/>
      <c r="G6" s="288"/>
      <c r="H6" s="289"/>
    </row>
    <row r="7" spans="1:8" s="64" customFormat="1" ht="17.5">
      <c r="A7" s="283" t="s">
        <v>107</v>
      </c>
      <c r="B7" s="283"/>
      <c r="C7" s="65" t="s">
        <v>108</v>
      </c>
      <c r="D7" s="101"/>
      <c r="E7" s="102"/>
      <c r="F7" s="102"/>
      <c r="G7" s="102"/>
      <c r="H7" s="103"/>
    </row>
    <row r="8" spans="1:8" ht="28" customHeight="1">
      <c r="A8" s="299" t="s">
        <v>187</v>
      </c>
      <c r="B8" s="300"/>
      <c r="C8" s="300"/>
      <c r="D8" s="300"/>
      <c r="E8" s="300"/>
      <c r="F8" s="300"/>
      <c r="G8" s="300"/>
      <c r="H8" s="301"/>
    </row>
    <row r="9" spans="1:8" ht="18">
      <c r="A9" s="302" t="s">
        <v>109</v>
      </c>
      <c r="B9" s="302" t="s">
        <v>110</v>
      </c>
      <c r="C9" s="302"/>
      <c r="D9" s="303" t="s">
        <v>111</v>
      </c>
      <c r="E9" s="302" t="s">
        <v>112</v>
      </c>
      <c r="F9" s="302"/>
      <c r="G9" s="302"/>
      <c r="H9" s="302" t="s">
        <v>75</v>
      </c>
    </row>
    <row r="10" spans="1:8">
      <c r="A10" s="302"/>
      <c r="B10" s="302"/>
      <c r="C10" s="302"/>
      <c r="D10" s="303"/>
      <c r="E10" s="302" t="s">
        <v>74</v>
      </c>
      <c r="F10" s="302" t="s">
        <v>113</v>
      </c>
      <c r="G10" s="302" t="s">
        <v>10</v>
      </c>
      <c r="H10" s="302"/>
    </row>
    <row r="11" spans="1:8">
      <c r="A11" s="302"/>
      <c r="B11" s="302"/>
      <c r="C11" s="302"/>
      <c r="D11" s="303"/>
      <c r="E11" s="302"/>
      <c r="F11" s="302"/>
      <c r="G11" s="302"/>
      <c r="H11" s="302"/>
    </row>
    <row r="12" spans="1:8">
      <c r="A12" s="302"/>
      <c r="B12" s="302"/>
      <c r="C12" s="302"/>
      <c r="D12" s="303"/>
      <c r="E12" s="302"/>
      <c r="F12" s="302"/>
      <c r="G12" s="302"/>
      <c r="H12" s="302"/>
    </row>
    <row r="13" spans="1:8" ht="36">
      <c r="A13" s="68" t="s">
        <v>161</v>
      </c>
      <c r="B13" s="290" t="s">
        <v>162</v>
      </c>
      <c r="C13" s="290"/>
      <c r="D13" s="69" t="s">
        <v>73</v>
      </c>
      <c r="E13" s="69" t="s">
        <v>74</v>
      </c>
      <c r="F13" s="69" t="s">
        <v>113</v>
      </c>
      <c r="G13" s="70" t="s">
        <v>117</v>
      </c>
      <c r="H13" s="71" t="s">
        <v>75</v>
      </c>
    </row>
    <row r="14" spans="1:8" ht="42.5" customHeight="1">
      <c r="A14" s="90">
        <v>1</v>
      </c>
      <c r="B14" s="297" t="s">
        <v>163</v>
      </c>
      <c r="C14" s="297"/>
      <c r="D14" s="91" t="s">
        <v>118</v>
      </c>
      <c r="E14" s="91">
        <v>26</v>
      </c>
      <c r="F14" s="92">
        <v>0</v>
      </c>
      <c r="G14" s="93">
        <f>E14*F14</f>
        <v>0</v>
      </c>
      <c r="H14" s="73"/>
    </row>
    <row r="15" spans="1:8" ht="59" customHeight="1">
      <c r="A15" s="90">
        <v>2</v>
      </c>
      <c r="B15" s="297" t="s">
        <v>164</v>
      </c>
      <c r="C15" s="297"/>
      <c r="D15" s="91" t="s">
        <v>60</v>
      </c>
      <c r="E15" s="91">
        <v>1</v>
      </c>
      <c r="F15" s="92">
        <v>0</v>
      </c>
      <c r="G15" s="93">
        <f>E15*F15</f>
        <v>0</v>
      </c>
      <c r="H15" s="73"/>
    </row>
    <row r="16" spans="1:8" ht="47.5" customHeight="1">
      <c r="A16" s="90">
        <v>3</v>
      </c>
      <c r="B16" s="297" t="s">
        <v>165</v>
      </c>
      <c r="C16" s="297"/>
      <c r="D16" s="91" t="s">
        <v>60</v>
      </c>
      <c r="E16" s="91">
        <v>1</v>
      </c>
      <c r="F16" s="92">
        <v>0</v>
      </c>
      <c r="G16" s="93">
        <f>E16*F16</f>
        <v>0</v>
      </c>
      <c r="H16" s="73"/>
    </row>
    <row r="17" spans="1:8" ht="31.5" customHeight="1">
      <c r="A17" s="90">
        <v>4</v>
      </c>
      <c r="B17" s="278" t="s">
        <v>119</v>
      </c>
      <c r="C17" s="278"/>
      <c r="D17" s="91" t="s">
        <v>120</v>
      </c>
      <c r="E17" s="91">
        <v>1</v>
      </c>
      <c r="F17" s="92">
        <v>0</v>
      </c>
      <c r="G17" s="93">
        <f t="shared" ref="G17:G32" si="0">E17*F17</f>
        <v>0</v>
      </c>
      <c r="H17" s="73"/>
    </row>
    <row r="18" spans="1:8" ht="39.5" customHeight="1">
      <c r="A18" s="90">
        <v>5</v>
      </c>
      <c r="B18" s="278" t="s">
        <v>166</v>
      </c>
      <c r="C18" s="278"/>
      <c r="D18" s="91" t="s">
        <v>77</v>
      </c>
      <c r="E18" s="91">
        <v>1</v>
      </c>
      <c r="F18" s="92">
        <v>0</v>
      </c>
      <c r="G18" s="93">
        <f t="shared" si="0"/>
        <v>0</v>
      </c>
      <c r="H18" s="73"/>
    </row>
    <row r="19" spans="1:8" ht="24.5" customHeight="1">
      <c r="A19" s="90">
        <v>6</v>
      </c>
      <c r="B19" s="278" t="s">
        <v>121</v>
      </c>
      <c r="C19" s="278"/>
      <c r="D19" s="91" t="s">
        <v>80</v>
      </c>
      <c r="E19" s="91">
        <v>50</v>
      </c>
      <c r="F19" s="92">
        <v>0</v>
      </c>
      <c r="G19" s="93">
        <f t="shared" si="0"/>
        <v>0</v>
      </c>
      <c r="H19" s="73"/>
    </row>
    <row r="20" spans="1:8" ht="27" customHeight="1">
      <c r="A20" s="90">
        <v>7</v>
      </c>
      <c r="B20" s="278" t="s">
        <v>122</v>
      </c>
      <c r="C20" s="278"/>
      <c r="D20" s="91" t="s">
        <v>80</v>
      </c>
      <c r="E20" s="91">
        <v>90</v>
      </c>
      <c r="F20" s="92">
        <v>0</v>
      </c>
      <c r="G20" s="93">
        <f t="shared" si="0"/>
        <v>0</v>
      </c>
      <c r="H20" s="73"/>
    </row>
    <row r="21" spans="1:8" ht="27.5" customHeight="1">
      <c r="A21" s="90">
        <v>8</v>
      </c>
      <c r="B21" s="278" t="s">
        <v>123</v>
      </c>
      <c r="C21" s="278"/>
      <c r="D21" s="91" t="s">
        <v>80</v>
      </c>
      <c r="E21" s="91">
        <v>190</v>
      </c>
      <c r="F21" s="92">
        <v>0</v>
      </c>
      <c r="G21" s="93">
        <f t="shared" si="0"/>
        <v>0</v>
      </c>
      <c r="H21" s="73"/>
    </row>
    <row r="22" spans="1:8" ht="26" customHeight="1">
      <c r="A22" s="90">
        <v>9</v>
      </c>
      <c r="B22" s="278" t="s">
        <v>124</v>
      </c>
      <c r="C22" s="278"/>
      <c r="D22" s="91" t="s">
        <v>125</v>
      </c>
      <c r="E22" s="91">
        <v>1</v>
      </c>
      <c r="F22" s="92">
        <v>0</v>
      </c>
      <c r="G22" s="93">
        <f t="shared" si="0"/>
        <v>0</v>
      </c>
      <c r="H22" s="73"/>
    </row>
    <row r="23" spans="1:8" ht="18">
      <c r="A23" s="90">
        <v>10</v>
      </c>
      <c r="B23" s="278" t="s">
        <v>126</v>
      </c>
      <c r="C23" s="278"/>
      <c r="D23" s="91" t="s">
        <v>80</v>
      </c>
      <c r="E23" s="91">
        <v>100</v>
      </c>
      <c r="F23" s="92">
        <v>0</v>
      </c>
      <c r="G23" s="93">
        <f t="shared" si="0"/>
        <v>0</v>
      </c>
      <c r="H23" s="73"/>
    </row>
    <row r="24" spans="1:8" ht="18">
      <c r="A24" s="90">
        <v>11</v>
      </c>
      <c r="B24" s="296" t="s">
        <v>127</v>
      </c>
      <c r="C24" s="296"/>
      <c r="D24" s="91" t="s">
        <v>128</v>
      </c>
      <c r="E24" s="91">
        <v>2</v>
      </c>
      <c r="F24" s="92">
        <v>0</v>
      </c>
      <c r="G24" s="93">
        <f t="shared" si="0"/>
        <v>0</v>
      </c>
      <c r="H24" s="73"/>
    </row>
    <row r="25" spans="1:8" ht="23.5" customHeight="1">
      <c r="A25" s="90">
        <v>12</v>
      </c>
      <c r="B25" s="278" t="s">
        <v>129</v>
      </c>
      <c r="C25" s="278"/>
      <c r="D25" s="91" t="s">
        <v>125</v>
      </c>
      <c r="E25" s="91">
        <v>1</v>
      </c>
      <c r="F25" s="92">
        <v>0</v>
      </c>
      <c r="G25" s="93">
        <f t="shared" si="0"/>
        <v>0</v>
      </c>
      <c r="H25" s="73"/>
    </row>
    <row r="26" spans="1:8" ht="18">
      <c r="A26" s="90">
        <v>13</v>
      </c>
      <c r="B26" s="278" t="s">
        <v>130</v>
      </c>
      <c r="C26" s="278"/>
      <c r="D26" s="91" t="s">
        <v>80</v>
      </c>
      <c r="E26" s="91">
        <v>110</v>
      </c>
      <c r="F26" s="92">
        <v>0</v>
      </c>
      <c r="G26" s="93">
        <f t="shared" si="0"/>
        <v>0</v>
      </c>
      <c r="H26" s="73"/>
    </row>
    <row r="27" spans="1:8" ht="18">
      <c r="A27" s="90">
        <v>14</v>
      </c>
      <c r="B27" s="278" t="s">
        <v>131</v>
      </c>
      <c r="C27" s="278"/>
      <c r="D27" s="91" t="s">
        <v>125</v>
      </c>
      <c r="E27" s="91">
        <v>1</v>
      </c>
      <c r="F27" s="92">
        <v>0</v>
      </c>
      <c r="G27" s="93">
        <f t="shared" si="0"/>
        <v>0</v>
      </c>
      <c r="H27" s="73"/>
    </row>
    <row r="28" spans="1:8" ht="27.5" customHeight="1">
      <c r="A28" s="90">
        <v>15</v>
      </c>
      <c r="B28" s="278" t="s">
        <v>167</v>
      </c>
      <c r="C28" s="278"/>
      <c r="D28" s="91" t="s">
        <v>80</v>
      </c>
      <c r="E28" s="91">
        <v>70</v>
      </c>
      <c r="F28" s="92">
        <v>0</v>
      </c>
      <c r="G28" s="93">
        <f t="shared" si="0"/>
        <v>0</v>
      </c>
      <c r="H28" s="73"/>
    </row>
    <row r="29" spans="1:8" ht="41.5" customHeight="1">
      <c r="A29" s="90">
        <v>16</v>
      </c>
      <c r="B29" s="278" t="s">
        <v>132</v>
      </c>
      <c r="C29" s="278"/>
      <c r="D29" s="91" t="s">
        <v>125</v>
      </c>
      <c r="E29" s="91">
        <v>1</v>
      </c>
      <c r="F29" s="92">
        <v>0</v>
      </c>
      <c r="G29" s="93">
        <f t="shared" si="0"/>
        <v>0</v>
      </c>
      <c r="H29" s="73"/>
    </row>
    <row r="30" spans="1:8" ht="27" customHeight="1">
      <c r="A30" s="90">
        <v>17</v>
      </c>
      <c r="B30" s="278" t="s">
        <v>168</v>
      </c>
      <c r="C30" s="278"/>
      <c r="D30" s="91" t="s">
        <v>115</v>
      </c>
      <c r="E30" s="91">
        <v>1</v>
      </c>
      <c r="F30" s="92">
        <v>0</v>
      </c>
      <c r="G30" s="93">
        <f t="shared" si="0"/>
        <v>0</v>
      </c>
      <c r="H30" s="73"/>
    </row>
    <row r="31" spans="1:8" ht="28" customHeight="1">
      <c r="A31" s="90">
        <v>18</v>
      </c>
      <c r="B31" s="278" t="s">
        <v>169</v>
      </c>
      <c r="C31" s="278"/>
      <c r="D31" s="91" t="s">
        <v>115</v>
      </c>
      <c r="E31" s="91">
        <v>1</v>
      </c>
      <c r="F31" s="92">
        <v>0</v>
      </c>
      <c r="G31" s="93">
        <f t="shared" si="0"/>
        <v>0</v>
      </c>
      <c r="H31" s="73"/>
    </row>
    <row r="32" spans="1:8" ht="25" customHeight="1">
      <c r="A32" s="90">
        <v>19</v>
      </c>
      <c r="B32" s="278" t="s">
        <v>170</v>
      </c>
      <c r="C32" s="278"/>
      <c r="D32" s="91" t="s">
        <v>115</v>
      </c>
      <c r="E32" s="91">
        <v>1</v>
      </c>
      <c r="F32" s="92">
        <v>0</v>
      </c>
      <c r="G32" s="93">
        <f t="shared" si="0"/>
        <v>0</v>
      </c>
      <c r="H32" s="73"/>
    </row>
    <row r="33" spans="1:8" ht="18">
      <c r="A33" s="294" t="s">
        <v>116</v>
      </c>
      <c r="B33" s="295"/>
      <c r="C33" s="295"/>
      <c r="D33" s="281"/>
      <c r="E33" s="281"/>
      <c r="F33" s="281"/>
      <c r="G33" s="76">
        <f>SUM(G14:G32)</f>
        <v>0</v>
      </c>
      <c r="H33" s="77"/>
    </row>
    <row r="34" spans="1:8" ht="36">
      <c r="A34" s="94" t="s">
        <v>76</v>
      </c>
      <c r="B34" s="290" t="s">
        <v>171</v>
      </c>
      <c r="C34" s="290"/>
      <c r="D34" s="69" t="s">
        <v>73</v>
      </c>
      <c r="E34" s="69" t="s">
        <v>74</v>
      </c>
      <c r="F34" s="69" t="s">
        <v>113</v>
      </c>
      <c r="G34" s="70" t="s">
        <v>117</v>
      </c>
      <c r="H34" s="71" t="s">
        <v>75</v>
      </c>
    </row>
    <row r="35" spans="1:8" ht="30" customHeight="1">
      <c r="A35" s="90">
        <v>20</v>
      </c>
      <c r="B35" s="278" t="s">
        <v>133</v>
      </c>
      <c r="C35" s="278"/>
      <c r="D35" s="81" t="s">
        <v>102</v>
      </c>
      <c r="E35" s="74">
        <v>76</v>
      </c>
      <c r="F35" s="75">
        <v>0</v>
      </c>
      <c r="G35" s="78">
        <f t="shared" ref="G35:G40" si="1">E35*F35</f>
        <v>0</v>
      </c>
      <c r="H35" s="74"/>
    </row>
    <row r="36" spans="1:8" ht="32" customHeight="1">
      <c r="A36" s="90">
        <v>21</v>
      </c>
      <c r="B36" s="278" t="s">
        <v>172</v>
      </c>
      <c r="C36" s="278"/>
      <c r="D36" s="81" t="s">
        <v>102</v>
      </c>
      <c r="E36" s="74">
        <v>231</v>
      </c>
      <c r="F36" s="75">
        <v>0</v>
      </c>
      <c r="G36" s="78">
        <f t="shared" si="1"/>
        <v>0</v>
      </c>
      <c r="H36" s="74"/>
    </row>
    <row r="37" spans="1:8" ht="29.5" customHeight="1">
      <c r="A37" s="90">
        <v>22</v>
      </c>
      <c r="B37" s="278" t="s">
        <v>173</v>
      </c>
      <c r="C37" s="278"/>
      <c r="D37" s="81" t="s">
        <v>118</v>
      </c>
      <c r="E37" s="74">
        <v>1</v>
      </c>
      <c r="F37" s="75">
        <v>0</v>
      </c>
      <c r="G37" s="78">
        <f t="shared" si="1"/>
        <v>0</v>
      </c>
      <c r="H37" s="74"/>
    </row>
    <row r="38" spans="1:8" ht="41.5" customHeight="1">
      <c r="A38" s="90">
        <v>23</v>
      </c>
      <c r="B38" s="278" t="s">
        <v>174</v>
      </c>
      <c r="C38" s="278"/>
      <c r="D38" s="81" t="s">
        <v>80</v>
      </c>
      <c r="E38" s="74">
        <v>56</v>
      </c>
      <c r="F38" s="75">
        <v>0</v>
      </c>
      <c r="G38" s="78">
        <f t="shared" si="1"/>
        <v>0</v>
      </c>
      <c r="H38" s="74"/>
    </row>
    <row r="39" spans="1:8" ht="27" customHeight="1">
      <c r="A39" s="90">
        <v>24</v>
      </c>
      <c r="B39" s="278" t="s">
        <v>134</v>
      </c>
      <c r="C39" s="278"/>
      <c r="D39" s="81" t="s">
        <v>102</v>
      </c>
      <c r="E39" s="74">
        <v>231</v>
      </c>
      <c r="F39" s="75">
        <v>0</v>
      </c>
      <c r="G39" s="78">
        <f t="shared" si="1"/>
        <v>0</v>
      </c>
      <c r="H39" s="74"/>
    </row>
    <row r="40" spans="1:8" ht="47" customHeight="1">
      <c r="A40" s="90">
        <v>25</v>
      </c>
      <c r="B40" s="278" t="s">
        <v>175</v>
      </c>
      <c r="C40" s="278"/>
      <c r="D40" s="81" t="s">
        <v>118</v>
      </c>
      <c r="E40" s="74">
        <v>2</v>
      </c>
      <c r="F40" s="75">
        <v>0</v>
      </c>
      <c r="G40" s="78">
        <f t="shared" si="1"/>
        <v>0</v>
      </c>
      <c r="H40" s="74"/>
    </row>
    <row r="41" spans="1:8" ht="20">
      <c r="A41" s="292" t="s">
        <v>116</v>
      </c>
      <c r="B41" s="293"/>
      <c r="C41" s="293"/>
      <c r="D41" s="291"/>
      <c r="E41" s="291"/>
      <c r="F41" s="291"/>
      <c r="G41" s="79">
        <f>SUM(G35:G40)</f>
        <v>0</v>
      </c>
      <c r="H41" s="80"/>
    </row>
    <row r="42" spans="1:8" ht="36">
      <c r="A42" s="68" t="s">
        <v>78</v>
      </c>
      <c r="B42" s="290" t="s">
        <v>176</v>
      </c>
      <c r="C42" s="290"/>
      <c r="D42" s="69" t="s">
        <v>73</v>
      </c>
      <c r="E42" s="69" t="s">
        <v>74</v>
      </c>
      <c r="F42" s="69" t="s">
        <v>113</v>
      </c>
      <c r="G42" s="70" t="s">
        <v>117</v>
      </c>
      <c r="H42" s="71" t="s">
        <v>75</v>
      </c>
    </row>
    <row r="43" spans="1:8" ht="38.5" customHeight="1">
      <c r="A43" s="90">
        <v>26</v>
      </c>
      <c r="B43" s="278" t="s">
        <v>177</v>
      </c>
      <c r="C43" s="278"/>
      <c r="D43" s="91" t="s">
        <v>188</v>
      </c>
      <c r="E43" s="98">
        <v>393</v>
      </c>
      <c r="F43" s="92">
        <v>0</v>
      </c>
      <c r="G43" s="99">
        <f t="shared" ref="G43:G52" si="2">E43*F43</f>
        <v>0</v>
      </c>
      <c r="H43" s="73"/>
    </row>
    <row r="44" spans="1:8" ht="41" customHeight="1">
      <c r="A44" s="90">
        <v>27</v>
      </c>
      <c r="B44" s="278" t="s">
        <v>135</v>
      </c>
      <c r="C44" s="278"/>
      <c r="D44" s="91" t="s">
        <v>188</v>
      </c>
      <c r="E44" s="98">
        <v>34</v>
      </c>
      <c r="F44" s="92">
        <v>0</v>
      </c>
      <c r="G44" s="99">
        <f t="shared" si="2"/>
        <v>0</v>
      </c>
      <c r="H44" s="73"/>
    </row>
    <row r="45" spans="1:8" ht="27.5" customHeight="1">
      <c r="A45" s="90">
        <v>28</v>
      </c>
      <c r="B45" s="278" t="s">
        <v>136</v>
      </c>
      <c r="C45" s="278"/>
      <c r="D45" s="91" t="s">
        <v>189</v>
      </c>
      <c r="E45" s="95">
        <v>2.6</v>
      </c>
      <c r="F45" s="92">
        <v>0</v>
      </c>
      <c r="G45" s="99">
        <f t="shared" si="2"/>
        <v>0</v>
      </c>
      <c r="H45" s="73"/>
    </row>
    <row r="46" spans="1:8" ht="37" customHeight="1">
      <c r="A46" s="90">
        <v>29</v>
      </c>
      <c r="B46" s="278" t="s">
        <v>137</v>
      </c>
      <c r="C46" s="278"/>
      <c r="D46" s="91" t="s">
        <v>189</v>
      </c>
      <c r="E46" s="91">
        <v>1.9</v>
      </c>
      <c r="F46" s="92">
        <v>0</v>
      </c>
      <c r="G46" s="99">
        <f t="shared" si="2"/>
        <v>0</v>
      </c>
      <c r="H46" s="73"/>
    </row>
    <row r="47" spans="1:8" ht="40.5" customHeight="1">
      <c r="A47" s="90">
        <v>30</v>
      </c>
      <c r="B47" s="278" t="s">
        <v>178</v>
      </c>
      <c r="C47" s="278"/>
      <c r="D47" s="91" t="s">
        <v>80</v>
      </c>
      <c r="E47" s="91">
        <v>18</v>
      </c>
      <c r="F47" s="92">
        <v>0</v>
      </c>
      <c r="G47" s="99">
        <f t="shared" si="2"/>
        <v>0</v>
      </c>
      <c r="H47" s="73"/>
    </row>
    <row r="48" spans="1:8" ht="31.5" customHeight="1">
      <c r="A48" s="90">
        <v>31</v>
      </c>
      <c r="B48" s="278" t="s">
        <v>138</v>
      </c>
      <c r="C48" s="278"/>
      <c r="D48" s="91" t="s">
        <v>188</v>
      </c>
      <c r="E48" s="91">
        <v>425</v>
      </c>
      <c r="F48" s="92">
        <v>0</v>
      </c>
      <c r="G48" s="99">
        <f t="shared" si="2"/>
        <v>0</v>
      </c>
      <c r="H48" s="73"/>
    </row>
    <row r="49" spans="1:8" ht="28" customHeight="1">
      <c r="A49" s="90">
        <v>32</v>
      </c>
      <c r="B49" s="278" t="s">
        <v>139</v>
      </c>
      <c r="C49" s="278"/>
      <c r="D49" s="91" t="s">
        <v>80</v>
      </c>
      <c r="E49" s="91">
        <v>2.2000000000000002</v>
      </c>
      <c r="F49" s="92">
        <v>0</v>
      </c>
      <c r="G49" s="99">
        <f t="shared" si="2"/>
        <v>0</v>
      </c>
      <c r="H49" s="73"/>
    </row>
    <row r="50" spans="1:8" ht="29.5" customHeight="1">
      <c r="A50" s="90">
        <v>33</v>
      </c>
      <c r="B50" s="278" t="s">
        <v>140</v>
      </c>
      <c r="C50" s="278"/>
      <c r="D50" s="91" t="s">
        <v>80</v>
      </c>
      <c r="E50" s="91">
        <v>27.2</v>
      </c>
      <c r="F50" s="92">
        <v>0</v>
      </c>
      <c r="G50" s="99">
        <f t="shared" si="2"/>
        <v>0</v>
      </c>
      <c r="H50" s="73"/>
    </row>
    <row r="51" spans="1:8" ht="40" customHeight="1">
      <c r="A51" s="90">
        <v>34</v>
      </c>
      <c r="B51" s="278" t="s">
        <v>179</v>
      </c>
      <c r="C51" s="278"/>
      <c r="D51" s="95" t="s">
        <v>114</v>
      </c>
      <c r="E51" s="91">
        <v>1</v>
      </c>
      <c r="F51" s="100">
        <v>0</v>
      </c>
      <c r="G51" s="99">
        <f>E51*F51</f>
        <v>0</v>
      </c>
      <c r="H51" s="73"/>
    </row>
    <row r="52" spans="1:8" ht="26.5" customHeight="1">
      <c r="A52" s="90">
        <v>35</v>
      </c>
      <c r="B52" s="278" t="s">
        <v>180</v>
      </c>
      <c r="C52" s="278"/>
      <c r="D52" s="91" t="s">
        <v>115</v>
      </c>
      <c r="E52" s="91">
        <v>1</v>
      </c>
      <c r="F52" s="92">
        <v>0</v>
      </c>
      <c r="G52" s="93">
        <f t="shared" si="2"/>
        <v>0</v>
      </c>
      <c r="H52" s="73"/>
    </row>
    <row r="53" spans="1:8" ht="18">
      <c r="A53" s="279" t="s">
        <v>116</v>
      </c>
      <c r="B53" s="280"/>
      <c r="C53" s="280"/>
      <c r="D53" s="281"/>
      <c r="E53" s="281"/>
      <c r="F53" s="281"/>
      <c r="G53" s="76">
        <f>SUM(G43:G52)</f>
        <v>0</v>
      </c>
      <c r="H53" s="82"/>
    </row>
    <row r="54" spans="1:8" ht="36">
      <c r="A54" s="68" t="s">
        <v>81</v>
      </c>
      <c r="B54" s="290" t="s">
        <v>141</v>
      </c>
      <c r="C54" s="290"/>
      <c r="D54" s="69" t="s">
        <v>73</v>
      </c>
      <c r="E54" s="69" t="s">
        <v>74</v>
      </c>
      <c r="F54" s="69" t="s">
        <v>113</v>
      </c>
      <c r="G54" s="70" t="s">
        <v>117</v>
      </c>
      <c r="H54" s="71" t="s">
        <v>75</v>
      </c>
    </row>
    <row r="55" spans="1:8" ht="59.5" customHeight="1">
      <c r="A55" s="72">
        <v>36</v>
      </c>
      <c r="B55" s="278" t="s">
        <v>181</v>
      </c>
      <c r="C55" s="278"/>
      <c r="D55" s="97" t="s">
        <v>80</v>
      </c>
      <c r="E55" s="97">
        <v>1800</v>
      </c>
      <c r="F55" s="92">
        <v>0</v>
      </c>
      <c r="G55" s="96">
        <f>E55*F55</f>
        <v>0</v>
      </c>
      <c r="H55" s="73"/>
    </row>
    <row r="56" spans="1:8" ht="18">
      <c r="A56" s="72">
        <v>37</v>
      </c>
      <c r="B56" s="278" t="s">
        <v>142</v>
      </c>
      <c r="C56" s="278"/>
      <c r="D56" s="97" t="s">
        <v>79</v>
      </c>
      <c r="E56" s="97">
        <v>540</v>
      </c>
      <c r="F56" s="92">
        <v>0</v>
      </c>
      <c r="G56" s="96">
        <f t="shared" ref="G56:G57" si="3">E56*F56</f>
        <v>0</v>
      </c>
      <c r="H56" s="73"/>
    </row>
    <row r="57" spans="1:8" ht="27.5" customHeight="1">
      <c r="A57" s="72">
        <v>38</v>
      </c>
      <c r="B57" s="278" t="s">
        <v>182</v>
      </c>
      <c r="C57" s="278"/>
      <c r="D57" s="97" t="s">
        <v>79</v>
      </c>
      <c r="E57" s="97">
        <v>540</v>
      </c>
      <c r="F57" s="92">
        <v>0</v>
      </c>
      <c r="G57" s="96">
        <f t="shared" si="3"/>
        <v>0</v>
      </c>
      <c r="H57" s="73"/>
    </row>
    <row r="58" spans="1:8" ht="18">
      <c r="A58" s="279" t="s">
        <v>116</v>
      </c>
      <c r="B58" s="280"/>
      <c r="C58" s="280"/>
      <c r="D58" s="281"/>
      <c r="E58" s="281"/>
      <c r="F58" s="281"/>
      <c r="G58" s="76">
        <f>SUM(G55:G57)</f>
        <v>0</v>
      </c>
      <c r="H58" s="82"/>
    </row>
    <row r="59" spans="1:8" ht="35.5" customHeight="1">
      <c r="A59" s="68" t="s">
        <v>143</v>
      </c>
      <c r="B59" s="290" t="s">
        <v>144</v>
      </c>
      <c r="C59" s="290"/>
      <c r="D59" s="69" t="s">
        <v>73</v>
      </c>
      <c r="E59" s="69" t="s">
        <v>74</v>
      </c>
      <c r="F59" s="69" t="s">
        <v>113</v>
      </c>
      <c r="G59" s="70" t="s">
        <v>117</v>
      </c>
      <c r="H59" s="71" t="s">
        <v>75</v>
      </c>
    </row>
    <row r="60" spans="1:8" ht="93.5" customHeight="1">
      <c r="A60" s="90">
        <v>39</v>
      </c>
      <c r="B60" s="278" t="s">
        <v>145</v>
      </c>
      <c r="C60" s="278"/>
      <c r="D60" s="95" t="s">
        <v>79</v>
      </c>
      <c r="E60" s="91">
        <v>80</v>
      </c>
      <c r="F60" s="92">
        <v>0</v>
      </c>
      <c r="G60" s="96">
        <f>E60*F60</f>
        <v>0</v>
      </c>
      <c r="H60" s="73"/>
    </row>
    <row r="61" spans="1:8" ht="43.5" customHeight="1">
      <c r="A61" s="90">
        <v>40</v>
      </c>
      <c r="B61" s="278" t="s">
        <v>183</v>
      </c>
      <c r="C61" s="278"/>
      <c r="D61" s="95" t="s">
        <v>79</v>
      </c>
      <c r="E61" s="91">
        <v>25</v>
      </c>
      <c r="F61" s="92">
        <v>0</v>
      </c>
      <c r="G61" s="96">
        <f t="shared" ref="G61:G69" si="4">E61*F61</f>
        <v>0</v>
      </c>
      <c r="H61" s="73"/>
    </row>
    <row r="62" spans="1:8" ht="45" customHeight="1">
      <c r="A62" s="90">
        <v>41</v>
      </c>
      <c r="B62" s="278" t="s">
        <v>146</v>
      </c>
      <c r="C62" s="278"/>
      <c r="D62" s="95" t="s">
        <v>102</v>
      </c>
      <c r="E62" s="91">
        <v>75</v>
      </c>
      <c r="F62" s="92">
        <v>0</v>
      </c>
      <c r="G62" s="96">
        <f t="shared" si="4"/>
        <v>0</v>
      </c>
      <c r="H62" s="73"/>
    </row>
    <row r="63" spans="1:8" ht="42" customHeight="1">
      <c r="A63" s="90">
        <v>42</v>
      </c>
      <c r="B63" s="278" t="s">
        <v>147</v>
      </c>
      <c r="C63" s="278"/>
      <c r="D63" s="95" t="s">
        <v>79</v>
      </c>
      <c r="E63" s="91">
        <v>25</v>
      </c>
      <c r="F63" s="92">
        <v>0</v>
      </c>
      <c r="G63" s="96">
        <f t="shared" si="4"/>
        <v>0</v>
      </c>
      <c r="H63" s="73"/>
    </row>
    <row r="64" spans="1:8" ht="47" customHeight="1">
      <c r="A64" s="90">
        <v>43</v>
      </c>
      <c r="B64" s="278" t="s">
        <v>148</v>
      </c>
      <c r="C64" s="278"/>
      <c r="D64" s="95" t="s">
        <v>79</v>
      </c>
      <c r="E64" s="91">
        <v>12</v>
      </c>
      <c r="F64" s="92">
        <v>0</v>
      </c>
      <c r="G64" s="96">
        <f t="shared" si="4"/>
        <v>0</v>
      </c>
      <c r="H64" s="73"/>
    </row>
    <row r="65" spans="1:8" ht="97" customHeight="1">
      <c r="A65" s="90">
        <v>44</v>
      </c>
      <c r="B65" s="278" t="s">
        <v>149</v>
      </c>
      <c r="C65" s="278"/>
      <c r="D65" s="95" t="s">
        <v>103</v>
      </c>
      <c r="E65" s="91">
        <v>50</v>
      </c>
      <c r="F65" s="92">
        <v>0</v>
      </c>
      <c r="G65" s="96">
        <f t="shared" si="4"/>
        <v>0</v>
      </c>
      <c r="H65" s="73"/>
    </row>
    <row r="66" spans="1:8" ht="48.5" customHeight="1">
      <c r="A66" s="90">
        <v>45</v>
      </c>
      <c r="B66" s="278" t="s">
        <v>150</v>
      </c>
      <c r="C66" s="278"/>
      <c r="D66" s="95" t="s">
        <v>104</v>
      </c>
      <c r="E66" s="91">
        <v>50</v>
      </c>
      <c r="F66" s="92">
        <v>0</v>
      </c>
      <c r="G66" s="96">
        <f t="shared" si="4"/>
        <v>0</v>
      </c>
      <c r="H66" s="73"/>
    </row>
    <row r="67" spans="1:8" ht="43" customHeight="1">
      <c r="A67" s="90">
        <v>46</v>
      </c>
      <c r="B67" s="278" t="s">
        <v>151</v>
      </c>
      <c r="C67" s="278"/>
      <c r="D67" s="95" t="s">
        <v>102</v>
      </c>
      <c r="E67" s="91">
        <v>175</v>
      </c>
      <c r="F67" s="92">
        <v>0</v>
      </c>
      <c r="G67" s="96">
        <f t="shared" si="4"/>
        <v>0</v>
      </c>
      <c r="H67" s="73"/>
    </row>
    <row r="68" spans="1:8" ht="49" customHeight="1">
      <c r="A68" s="90">
        <v>47</v>
      </c>
      <c r="B68" s="278" t="s">
        <v>152</v>
      </c>
      <c r="C68" s="278"/>
      <c r="D68" s="95" t="s">
        <v>102</v>
      </c>
      <c r="E68" s="91">
        <v>175</v>
      </c>
      <c r="F68" s="92">
        <v>0</v>
      </c>
      <c r="G68" s="96">
        <f t="shared" si="4"/>
        <v>0</v>
      </c>
      <c r="H68" s="73"/>
    </row>
    <row r="69" spans="1:8" ht="18" customHeight="1">
      <c r="A69" s="90">
        <v>48</v>
      </c>
      <c r="B69" s="278" t="s">
        <v>153</v>
      </c>
      <c r="C69" s="278"/>
      <c r="D69" s="95" t="s">
        <v>114</v>
      </c>
      <c r="E69" s="91">
        <v>1</v>
      </c>
      <c r="F69" s="92">
        <v>0</v>
      </c>
      <c r="G69" s="96">
        <f t="shared" si="4"/>
        <v>0</v>
      </c>
      <c r="H69" s="73"/>
    </row>
    <row r="70" spans="1:8" ht="18">
      <c r="A70" s="279" t="s">
        <v>116</v>
      </c>
      <c r="B70" s="280"/>
      <c r="C70" s="280"/>
      <c r="D70" s="281"/>
      <c r="E70" s="281"/>
      <c r="F70" s="83"/>
      <c r="G70" s="104">
        <f>SUM(G60:G69)</f>
        <v>0</v>
      </c>
      <c r="H70" s="82"/>
    </row>
    <row r="71" spans="1:8" ht="18.5" thickBot="1">
      <c r="A71" s="84"/>
      <c r="B71" s="282" t="s">
        <v>154</v>
      </c>
      <c r="C71" s="282"/>
      <c r="D71" s="85"/>
      <c r="E71" s="86"/>
      <c r="F71" s="86"/>
      <c r="G71" s="87">
        <f>G33+G41+G53+G58+G70</f>
        <v>0</v>
      </c>
      <c r="H71" s="88"/>
    </row>
    <row r="72" spans="1:8" ht="18">
      <c r="A72" s="89"/>
      <c r="B72" s="89"/>
      <c r="C72" s="89"/>
      <c r="D72" s="89"/>
      <c r="E72" s="89"/>
      <c r="F72" s="89"/>
      <c r="G72" s="89"/>
      <c r="H72" s="89"/>
    </row>
  </sheetData>
  <mergeCells count="85">
    <mergeCell ref="B23:C23"/>
    <mergeCell ref="A1:H1"/>
    <mergeCell ref="A8:H8"/>
    <mergeCell ref="A9:A12"/>
    <mergeCell ref="B9:C12"/>
    <mergeCell ref="D9:D12"/>
    <mergeCell ref="E9:G9"/>
    <mergeCell ref="H9:H12"/>
    <mergeCell ref="E10:E12"/>
    <mergeCell ref="F10:F12"/>
    <mergeCell ref="G10:G12"/>
    <mergeCell ref="A5:B5"/>
    <mergeCell ref="D5:H5"/>
    <mergeCell ref="A6:B6"/>
    <mergeCell ref="D6:H6"/>
    <mergeCell ref="A7:B7"/>
    <mergeCell ref="B18:C18"/>
    <mergeCell ref="B19:C19"/>
    <mergeCell ref="B20:C20"/>
    <mergeCell ref="B21:C21"/>
    <mergeCell ref="B22:C22"/>
    <mergeCell ref="B13:C13"/>
    <mergeCell ref="B14:C14"/>
    <mergeCell ref="B15:C15"/>
    <mergeCell ref="B16:C16"/>
    <mergeCell ref="B17:C17"/>
    <mergeCell ref="B30:C30"/>
    <mergeCell ref="B31:C31"/>
    <mergeCell ref="B32:C32"/>
    <mergeCell ref="A33:C33"/>
    <mergeCell ref="B24:C24"/>
    <mergeCell ref="B25:C25"/>
    <mergeCell ref="B26:C26"/>
    <mergeCell ref="B27:C27"/>
    <mergeCell ref="B28:C28"/>
    <mergeCell ref="B29:C29"/>
    <mergeCell ref="D33:F33"/>
    <mergeCell ref="B34:C34"/>
    <mergeCell ref="B36:C36"/>
    <mergeCell ref="B37:C37"/>
    <mergeCell ref="B38:C38"/>
    <mergeCell ref="B35:C35"/>
    <mergeCell ref="B39:C39"/>
    <mergeCell ref="B40:C40"/>
    <mergeCell ref="B52:C52"/>
    <mergeCell ref="D41:F41"/>
    <mergeCell ref="B42:C42"/>
    <mergeCell ref="B43:C43"/>
    <mergeCell ref="B44:C44"/>
    <mergeCell ref="B45:C45"/>
    <mergeCell ref="B46:C46"/>
    <mergeCell ref="A41:C41"/>
    <mergeCell ref="B47:C47"/>
    <mergeCell ref="B48:C48"/>
    <mergeCell ref="B49:C49"/>
    <mergeCell ref="B50:C50"/>
    <mergeCell ref="B51:C51"/>
    <mergeCell ref="B62:C62"/>
    <mergeCell ref="A53:C53"/>
    <mergeCell ref="D53:F53"/>
    <mergeCell ref="B54:C54"/>
    <mergeCell ref="B55:C55"/>
    <mergeCell ref="B56:C56"/>
    <mergeCell ref="B57:C57"/>
    <mergeCell ref="A58:C58"/>
    <mergeCell ref="D58:F58"/>
    <mergeCell ref="B59:C59"/>
    <mergeCell ref="B60:C60"/>
    <mergeCell ref="B61:C61"/>
    <mergeCell ref="B69:C69"/>
    <mergeCell ref="A70:C70"/>
    <mergeCell ref="D70:E70"/>
    <mergeCell ref="B71:C71"/>
    <mergeCell ref="A2:B2"/>
    <mergeCell ref="D2:H2"/>
    <mergeCell ref="A3:B3"/>
    <mergeCell ref="D3:H3"/>
    <mergeCell ref="A4:B4"/>
    <mergeCell ref="D4:H4"/>
    <mergeCell ref="B63:C63"/>
    <mergeCell ref="B64:C64"/>
    <mergeCell ref="B65:C65"/>
    <mergeCell ref="B66:C66"/>
    <mergeCell ref="B67:C67"/>
    <mergeCell ref="B68:C68"/>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customXml/itemProps2.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D47607-691E-4789-8A85-1B7F62C4A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Request For Quotation</vt:lpstr>
      <vt:lpstr>Sheet1</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2024-11-03T14:49:49Z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