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4"/>
  <workbookPr codeName="ThisWorkbook" defaultThemeVersion="124226"/>
  <mc:AlternateContent xmlns:mc="http://schemas.openxmlformats.org/markup-compatibility/2006">
    <mc:Choice Requires="x15">
      <x15ac:absPath xmlns:x15ac="http://schemas.microsoft.com/office/spreadsheetml/2010/11/ac" url="C:\Users\Dell\Desktop\64 SIP Latirine construction\"/>
    </mc:Choice>
  </mc:AlternateContent>
  <xr:revisionPtr revIDLastSave="0" documentId="8_{9495CC02-1B8A-46A0-A2F6-F451F9391877}" xr6:coauthVersionLast="36" xr6:coauthVersionMax="36" xr10:uidLastSave="{00000000-0000-0000-0000-000000000000}"/>
  <bookViews>
    <workbookView xWindow="0" yWindow="0" windowWidth="20490" windowHeight="7425" tabRatio="541" xr2:uid="{00000000-000D-0000-FFFF-FFFF00000000}"/>
  </bookViews>
  <sheets>
    <sheet name="ةشهذغشد primary School" sheetId="72" r:id="rId1"/>
    <sheet name="Sheet1" sheetId="73" r:id="rId2"/>
    <sheet name="Expenses sheet of SMC" sheetId="5" state="hidden" r:id="rId3"/>
  </sheets>
  <definedNames>
    <definedName name="Excel_BuiltIn_Print_Titles_2" localSheetId="2">#REF!</definedName>
    <definedName name="Excel_BuiltIn_Print_Titles_2" localSheetId="0">#REF!</definedName>
    <definedName name="Excel_BuiltIn_Print_Titles_2">#REF!</definedName>
    <definedName name="_xlnm.Print_Area" localSheetId="2">'Expenses sheet of SMC'!$A$1:$T$14</definedName>
    <definedName name="_xlnm.Print_Area" localSheetId="0">'ةشهذغشد primary School'!$A$1:$I$241</definedName>
    <definedName name="_xlnm.Print_Titles" localSheetId="0">'ةشهذغشد primary School'!$1:$9</definedName>
  </definedNames>
  <calcPr calcId="191029"/>
</workbook>
</file>

<file path=xl/calcChain.xml><?xml version="1.0" encoding="utf-8"?>
<calcChain xmlns="http://schemas.openxmlformats.org/spreadsheetml/2006/main">
  <c r="R11" i="5" l="1"/>
  <c r="Q11" i="5"/>
  <c r="P11" i="5"/>
  <c r="M11" i="5"/>
  <c r="J11" i="5"/>
  <c r="S3" i="5"/>
  <c r="G10" i="73"/>
  <c r="H10" i="73" s="1"/>
  <c r="H230" i="72"/>
  <c r="H231" i="72" s="1"/>
  <c r="G230" i="72"/>
  <c r="G231" i="72" s="1"/>
  <c r="G198" i="72"/>
  <c r="H156" i="72"/>
  <c r="H157" i="72" s="1"/>
  <c r="G156" i="72"/>
  <c r="G157" i="72" s="1"/>
  <c r="H122" i="72"/>
  <c r="H123" i="72" s="1"/>
  <c r="G122" i="72"/>
  <c r="G123" i="72" s="1"/>
  <c r="G91" i="72"/>
  <c r="G90" i="72"/>
  <c r="H90" i="72"/>
  <c r="H91" i="72" s="1"/>
  <c r="H60" i="72"/>
  <c r="H61" i="72" s="1"/>
  <c r="G60" i="72"/>
  <c r="G61" i="72" s="1"/>
  <c r="G29" i="72"/>
  <c r="G30" i="72" s="1"/>
  <c r="I230" i="72" l="1"/>
  <c r="G232" i="72"/>
  <c r="H29" i="72"/>
  <c r="H30" i="72" s="1"/>
  <c r="H232" i="72" s="1"/>
</calcChain>
</file>

<file path=xl/sharedStrings.xml><?xml version="1.0" encoding="utf-8"?>
<sst xmlns="http://schemas.openxmlformats.org/spreadsheetml/2006/main" count="618" uniqueCount="198">
  <si>
    <t>Annex 1 - ضمیمه 1</t>
  </si>
  <si>
    <t>BoQ (Bel of Quantity)
احجام کاری</t>
  </si>
  <si>
    <t>HEWAD Sar-i-Pul Education (SIP) Project</t>
  </si>
  <si>
    <t>ITEMIZED COST ESTIMATION for SFE Implementation
احجام کاری برای فعالیت های حمایت از تعلیم وتربیه رسمی</t>
  </si>
  <si>
    <t>Project Name and Location:</t>
  </si>
  <si>
    <t>Rehabilitation of Zainadeer primary School</t>
  </si>
  <si>
    <t>ترمیم مکتب ابتدائیه زینه دیر</t>
  </si>
  <si>
    <t>اسم وموقعیت پروژه:</t>
  </si>
  <si>
    <t>Province:</t>
  </si>
  <si>
    <t>Sar-i-Pul</t>
  </si>
  <si>
    <t>سرپل</t>
  </si>
  <si>
    <t>ولایت:</t>
  </si>
  <si>
    <t>District/village:</t>
  </si>
  <si>
    <t>ولسوالی/قریه:</t>
  </si>
  <si>
    <t>Project Cod and Donor:</t>
  </si>
  <si>
    <t>AFFM2227</t>
  </si>
  <si>
    <t>تمویل کننده وکود پروژه:</t>
  </si>
  <si>
    <t>Project Assumed Period: Start Date:</t>
  </si>
  <si>
    <t>End Date:</t>
  </si>
  <si>
    <t>تاریخ ختم پروژه:</t>
  </si>
  <si>
    <t>مدت پروژه: تاریخ شروع پروژه:</t>
  </si>
  <si>
    <t>No</t>
  </si>
  <si>
    <t>Activities to be carried out/  فعالیت ها به انگلیسی و دری/پشتو</t>
  </si>
  <si>
    <r>
      <rPr>
        <b/>
        <sz val="14"/>
        <rFont val="Arial"/>
        <family val="2"/>
      </rPr>
      <t xml:space="preserve">Activity/Items Description </t>
    </r>
    <r>
      <rPr>
        <sz val="14"/>
        <rFont val="Arial"/>
        <family val="2"/>
      </rPr>
      <t xml:space="preserve">(this part should be in both English and Dari/Pashto)/ </t>
    </r>
    <r>
      <rPr>
        <b/>
        <sz val="14"/>
        <rFont val="Arial"/>
        <family val="2"/>
      </rPr>
      <t xml:space="preserve">جزئیات فعالیت ها به انگلیسی و دری/پشتو </t>
    </r>
  </si>
  <si>
    <t>Qty
مقدار</t>
  </si>
  <si>
    <t>Unit
واحد</t>
  </si>
  <si>
    <t xml:space="preserve">Unit Cost
قیمت واحد </t>
  </si>
  <si>
    <t>Total cost in AFN 
قیمت مجموعی به افغانی</t>
  </si>
  <si>
    <t>Total Cost in USD
قیمت مجموعی به دالر</t>
  </si>
  <si>
    <t>Comment/Budget Narrative
ملاحضات</t>
  </si>
  <si>
    <t xml:space="preserve">Providing of Classrooms blackboards
تهیه تخته های درسی  </t>
  </si>
  <si>
    <t xml:space="preserve">new construction of black board with cement masonary M: (1:3) and size (120x240)cm (special oil painting should be best quality of Market 6 pcs in size  (120x240)cm with all activity requirments 
اعمار و ساخت تخته های درسی سیاه از مصاله سمنتی با مارک (1:3) به اندازه فوق همراه به سه قلم رنگ مخصوص تخته بهترین کیفیت بازار معه سایر امورات ایجابی آن </t>
  </si>
  <si>
    <t>SqM</t>
  </si>
  <si>
    <t>Plastering of the damaged part of interior and exterior walls of the school building.
پلستر کاری  قسمت های تخریب شده دیوار های داخلی و خارجی تعمیر مکتب</t>
  </si>
  <si>
    <t xml:space="preserve">Plastering of the interior and exterior stone walls with mortar mix of 1:4 including its all required activities(cleaning of the existing damaged plasters and watering 3 times a day for 3 day), all items used for this activity must be high quality and standards. Note: for this activity must be use from local mortars of SRP (river sand).
پلستر کاری دیوار های سینگی داخلی وخارجی با نسبت مصاله سمنتی۱:۴ بشمول تمام امورات ایجابی فعالیت فوق(پاک کاری قسمت های تخریب شده پلستر موجوده وآبدهی پلستر کاری جدید روزانه ۳ بار به مدت سه روز) تمام اجناس(مواد) که درفعالیت فوق بکار برده میشود از کیفیت عالی برخوردار باشد
</t>
  </si>
  <si>
    <t>Pcc concrete of the sidewalk and bed of classroom
کانکریت ریزی پیاده رو و کف صنوف درسی</t>
  </si>
  <si>
    <t>PCC work for sidewalk, bed of classrom and bed of corridor,with tickness of 7 cm M :150  (1:2.4)( the cement is fresh, the sand is washed, the water is clean.) according specification cheked by site engineer
کانکریت بدون سیخ کف صنف  و دهلیز و پیاده رو ها به ضخامت 7 سانتی متر با مارک 150 (1:2:4) که سمنت آن تازه باشد و جغل و ریگ آن باید شسته باشد با در نظر داشت تاییدی انجنیر مربوطه برای مراحل بعدی</t>
  </si>
  <si>
    <t>cu.m</t>
  </si>
  <si>
    <t>PCC concrete of the school building roof and installation of one layer insulation (Isogam) 
کانکریت ریزی پوشش تعمیر مکتب و همچنان نصب یک لایه عایق رطوبت( ایزوگام)</t>
  </si>
  <si>
    <t xml:space="preserve">Destruction and Removing of damaged khar board , exist concrate and isogam from the roof of the school building with all necessary work should be cheked by site engineer to approve the next step
تخریب و برداشت چوب خار تخریب شده قبلی ، گادر تخریب شده قبلی ،کانکریت  و ایزگام قبلی از بام مکتب همراه با تمامی امورات ایجابی آن با درنظر داشت تاییدی انجنیر مربوطه برای مراحل بعدی   </t>
  </si>
  <si>
    <t xml:space="preserve">Mushed or soft soil insolation on the waterproof coth thickness 4 cm
  یک لایه خاک میده دانه و نرم بالای فراشوت به ضخامت 4 سانتی متر </t>
  </si>
  <si>
    <t>Smoothing of 3 cm fine size  gravel layer of the classrooms roofing  system with all required activities 
فراهم و فرش  و فشرده سازی 3 سانتی متر جغل نخودی با اندازه خورد در طبقه بالای سیستم پوشش مکتب</t>
  </si>
  <si>
    <t>High thicknecc waterproof coth  on the wooden board  .        
 تکه ضد آب دبل (فراشوت) با کیفیت عالی  تمام امورات کاری از کیفیت اعلی برخوردار باشد</t>
  </si>
  <si>
    <t>PCC work for roof of school building,with tickness of 7 cm M :150  (1:2.4)( the cement is fresh, the sand is washed, the water is clean.) according specification cheked by site engineer
کانکریت بدون سیخ بالای بام تعمیر مکتب به ضخامت 7 سانتی متر با مارک 150 (1:2:4) که سمنت آن تازه باشد و جغل و ریگ آن باید شسته باشد با در نظر داشت تاییدی انجنیر مربوطه برای مراحل بعدی</t>
  </si>
  <si>
    <t>Installation of one layer insulation (Isogam) of school roof with all requried activities for the installation of insulation layer as per direction of site engineer
  تهیه و نصب نصب یک لایه عایق رطوبت (ایزوگام) پوشش تعمیر مکتب و با تمام امورات ایجابی این فعالیت از کیفیت خوب برخوردارباشد به در نظر داشت هدایت انجنیر مربوطه</t>
  </si>
  <si>
    <t>Preparing , transportation and Installation  of teerak board thickness 3cm for roof of  classrooms with all necessary work should be check by site engineer to approve the next step
تهیه ،انتقال و نصب تخته های چوب تیرک به ضخامت 3 سانتی متر برای صنف درسی بهرین کیفیت بازار همراه با تمامی امورات ایجابی آن با درنظر داشت تاییدی انجنیر ساحه برای مراحل بعدی</t>
  </si>
  <si>
    <t>rehabilitation of windows and dors
ترمیم دروازه و کلکین ها</t>
  </si>
  <si>
    <t>Adjustment and fixing of class room Door and intrance door and installation at the site with all equipment,including nail and needed hingi according to attached drawing ,size of frame for window and Doors are mentioned in Drawing 
ترمیم و اجست کاری دروازه های صنوف به سایز(1*2.5) و دروازه ها ورودی به سایز (2.5*2.5) متر و به همراه نصب آن در جای خودش با تمامی امورات لازمی از قبیل میخ و چپ راست ، قسمیکه در نقشه ذکر شده است</t>
  </si>
  <si>
    <t xml:space="preserve">Adjustment &amp; Repairing of existing wooden window casements with (1x1.8) m and(0.7*1) in ( size. Installation of missing steel hinges including intallation of new hinges, replacement of the damaged frames with new lumbers, including all required carpentary work . All items that will be used for this activity must be high quality and standard. Note:the wood must be used for this acitivity from local dry Khar wood.
اجست کاری و ترمیم  کلکین های چوبی به سایز ( 1*1.8 )و (0.7*1) متر معه نصب چپراس های مورد ضرورت بشمول تبدیل قسمت های تخریب شده و شکسته چوکات های تمامی پله  ها، و داغ گیری  بعضی از نقاط های چوکات ها. تمام مواد با کیفیت عالی و استندرد باشد
نوت :چوب های تبدیلی از چوب خار  خشک درنظرگرفته شود                                                                                                </t>
  </si>
  <si>
    <t>Installation of 4mm thick glass for windows and doors according to needs in work site (all broken and cracked glasses included) including transportation, installation, wooden holder (Chofti) and all required activities, also all items used for this activity must be high quality and standards.
نصب شیشه ۴ ملی متر ساده برای کلکین ها ودروازه نظربه ضرورت درساحه بشمول انتقال؛ نصب؛ شفتی وتمام امورات ایجابی فعالیت فوق همچنان تمام اجناس(مواد) که درفعالیت فوق بکاربرده میشود از کیفیت علی واستندرد برخوردارباشد</t>
  </si>
  <si>
    <t>Oil painting (white 1) of doors and windows in 3 coated layers(1 layer preparation {aster} and 2 layer oil painting) with all required activities(cleaning, sanding and smoothing). All items that will be will used for this activity must be high quality and standards.   
رنگ آمیزی تمام کلکین ها وچوکات دروازه ها با رنگ روغنی (سفید) درسه قلم (یک قلم آن استرکاری ودوقلم دیگر آن رنگ روغنی با غلظت بالا) بشمول تمام امورات ایجابی ( پاک کاری؛ریگمال کاری وداغ گیری یا فیلینگ چوکات ها) تمام اجناس(مواد) که درفعالیت فوق بکاربرده میشود ازکیفیت عالی واستندرد برخورداردباشد</t>
  </si>
  <si>
    <t>Lassani Board (8mm) needs for the Door of class with best quality of market
تخته لاسانی 8 میلی متری بهترین کیفیت بازار</t>
  </si>
  <si>
    <t>Providing and installation of high quality company locks for doors  of all school classroom doors.with all activity requirment
تهیه قفل مغزی  باکیفیت اعلی برای دروازه های صنوف درسی ودروازه های دهلیز مکتب معه امور ایجابی آن</t>
  </si>
  <si>
    <t>PCS</t>
  </si>
  <si>
    <t xml:space="preserve">Providing and installation of fly net for classrooms windows (1.25x0.95)m with all required activities (Shofti and instalation) all item will used for this activity must be from high quality.
تهیه ونصب جالی  حشرات برای همه کلکین تعمیر مکتب  با تمام امورات ایجابی فعالیت فوق(شتفی ونصب آن) تمام اجناس(مواد) که درفعالیت فوق بکاربرده میشود از کیفیت عالی برخوردارباشد </t>
  </si>
  <si>
    <t xml:space="preserve">Providing and installation of high quality manual locks for windows of school classroom.
تهیه و نصب ناخنک باکیفیت اعلی برای کلکین های صنوف درسی معه تمامی امورات ایجابی آن  </t>
  </si>
  <si>
    <t>providing and installation of iron drin best quality of market with all activity requirment
تهیه و تصب ناوه اهن چادری به سایز (6* 10) متر همراه با تمام امورات ایجابی آن</t>
  </si>
  <si>
    <t>M/L</t>
  </si>
  <si>
    <t>Sub-total / مجموع فرعی</t>
  </si>
  <si>
    <t>Total / مجموع</t>
  </si>
  <si>
    <t>ITEMIZED COST ESTIMATION for SIP Implementation
احجام کاری برای فعالیت های حمایت از تعلیم وتربیه رسمی</t>
  </si>
  <si>
    <t>Rehabilitation of Zaibyan primary School</t>
  </si>
  <si>
    <t>ترمیم مکتب ابتدائیه زیبیان</t>
  </si>
  <si>
    <t xml:space="preserve">Destruction and Removing of damaged Teerak board , exist concrate and isogam from the roof of the school building with all necessary work should be cheked by site engineer to approve the next step
تخریب و برداشت چوب تیرک تخریب شده قبلی ، گادر تخریب شده قبلی ،کانکریت  و ایزگام قبلی از بام مکتب همراه با تمامی امورات ایجابی آن با درنظر داشت تاییدی انجنیر مربوطه برای مراحل بعدی   </t>
  </si>
  <si>
    <t>Preparing , transportation and Installation  of khar board thickness 3cm for roof of  classrooms with all necessary work should be check by site engineer to approve the next step
تهیه ،انتقال و نصب تخته های چوب خار به ضخامت 3 سانتی متر برای صنف درسی بهرین کیفیت بازار همراه با تمامی امورات ایجابی آن با درنظر داشت تاییدی انجنیر ساحه برای مراحل بعدی</t>
  </si>
  <si>
    <t xml:space="preserve">Making and installation of new Doors (1*2.5) and new with all necessary requirement including the steel things(hinges) , lock and oil painting with all necessary work, dry khar wood should be used and wooden board is lasani thickness =8mm for  doors
تهیه و نصب  و ساخت دروازه های جدید از چوب خار به سایز (1*2.5) همراه  با قفل ،چپ راست و رنگ روغنی آن همراه با تمامی امورات ایجابی آن وضخامت تخته که در دروازه اسفاده میشود باید 8 میلی متر باشد بهترین کیفیت بازار </t>
  </si>
  <si>
    <t>شیشه های ساده بدون گل درنظرگرفته شده</t>
  </si>
  <si>
    <t xml:space="preserve">HEWAD  </t>
  </si>
  <si>
    <t>Rehabilitation of Tagab bay girls primary School</t>
  </si>
  <si>
    <t>ترمیم مکتب دخترانه تګاب بای</t>
  </si>
  <si>
    <t>Kohistant District / Tagab Bay</t>
  </si>
  <si>
    <t>کوهستانات/ تګاب بای</t>
  </si>
  <si>
    <t>AFF2227-ECW</t>
  </si>
  <si>
    <t>AFFM2227-ECW</t>
  </si>
  <si>
    <t xml:space="preserve">Activity/Items Description (this part should be in both English and Dari/Pashto)/ جزئیات فعالیت ها به انگلیسی و دری/پشتو </t>
  </si>
  <si>
    <t xml:space="preserve">Painting of classrooms blackboards (1.2x2.2) with 3 coated layers black oil paint including all painting activities (filling of the damaged parts) and repairing cracked parts of blackboards. All items used for this activity must be high quality and standards.
رنگ آمیزی3 تخته های درسی (2.2×1.2) متر با رنگ روغنی سیاه با سه لایه رنگ بشمول پرکاری قسمت های موریانه خوره آن با استفاده از مواد لازمه، ترمیم قسمت های شکسته و درز. تمام مواد که درفعالیت فوق بکار برده میشود از کیفیت عالی واستندر برخوردار باشد   </t>
  </si>
  <si>
    <t>Plastering of the damaged part of interior and exterior walls of the school building.
پلستر کاری  قسمت های تخریب شده دیوار های دا خلی و خارجی تعمیر مکتب همان ساعات تخریب شده</t>
  </si>
  <si>
    <t xml:space="preserve">Plastering of the interior and exterior stone walls with mortar mix of 1:4 including its all required activities(cleaning of the existing damaged plasters and watering 3 times a day for 3 day), all items used for this activity must be high quality and standards. Note: for this activity must be use from local mortars of SRP (river sand).تخریب پلستر قبلی  کاری دیوار های سینگی داخلی و نسبت مصاله سمنتی۱:۴ بشمول تمام امورات ایجابی فعالیت فوق(پاک کاری قسمت های تخریب شده پلستر موجوده وآبد هی پلستر کاری جدید روزانه ۳ بار به مدت روز) تمام اجناس(مواد) که درفعالیت فوق بکار برده میشود از کیفیت عالی برخوردار باشد
</t>
  </si>
  <si>
    <t>PCC work for sidewalk, bed of classrom and bed of corridor,with tickness of 5 cm M :150  (1:2.4)( the cement is fresh, the sand is washed, the water is clean.) according specification cheked by site engineer
کانکریت بدون سیخ کف صنف  و دهلیز و پیاده رو ها به ضخامت 5 سانتی متر با مارک 150 (1:2:4) که سمنت آن تازه باشد و جغل و ریگ آن باید شسته باشد با در نظر داشت تاییدی انجنیر مربوطه برای مراحل بعدی</t>
  </si>
  <si>
    <t xml:space="preserve">Destruction and Removing of damaged khar board , exist concrate and isogam from the roof of the school building with all necessary work should be cheked by site engineer to approve the next step
تخریب و برداشت قبلی  تخریب شده قبلی ،کانکریت  و ایزگام قبلی از بام مکتب همراه با تمامی امورات ایجابی آن با درنظر داشت تاییدی انجنیر مربوطه برای مراحل بعدی   </t>
  </si>
  <si>
    <t>PCC work for roof of school building,with tickness of 5 cm M :150  (1:2.4)( the cement is fresh, the sand is washed, the water is clean.) according specification cheked by site engineer
کانکریت بدون سیخ بالای بام تعمیر مکتب به ضخامت 5 سانتی متر با مارک 150 (1:2:4) که سمنت آن تازه باشد و جغل و ریگ آن باید شسته باشد با در نظر داشت تاییدی انجنیر مربوطه برای مراحل بعدی</t>
  </si>
  <si>
    <t>Preparing , transportation and Installation   board thickness 3cm for roof of  classroomsroof  with all necessary work should be check by site engineer to approve the next step
تهیه انتقال و نصب تخته های چوب سفسد تال به ضخامت 3 سانتی متر برای سقف صنف درسی بهرین کیفیت بازار همراه با تمامی امورات ایجابی آن با درنظر داشت تاییدی انجنیر ساحه برای مراحل بعدی</t>
  </si>
  <si>
    <t>Adjustment and fixing of class room Door and intrance door and installation at the site with all equipment,including nail and needed hingi according to attached drawing ,size of frame for window and Doors are mentioned in Drawing 
تهیه ونصب  دروازه های صنوف به سایز(1*2.5) و دروازه ها ورودی به سایز (2.5*2.5) متر و پنجره (0.7*1.2) به همراه نصب آن در جای خودش با تمامی امورات لازمی از قبیل میخ و چپ راست ، قسمیکه در نقشه ذکر شده است</t>
  </si>
  <si>
    <t xml:space="preserve">Making and installation of new Windows  (1*1.8) with all necessary requirement including the steel things (hinges) ,glasses ,oil painting and lock with all necessary work, dry khar wood should be used 
تهیه و نصب  وپله کلکین ها وتر مبم چوکات های ثابت  آن  از چوب خار به سایز (1*1.8) همراه  با قفل ،چپ راست ، شیشه و رنگ روغنی آن همراه با تمامی امورات ایجابی آن   </t>
  </si>
  <si>
    <t>Painting of the school interior walls of school building with 75% plastic paint (Off Withe201) in 3 coated layers including (cleaning the existing paints from the walls and sanding) first coat filling and sanding, second coat preparation, and third coat final paint must be applied. All items  that will be used for this activities must be high quality and standards.  
رنگمالی دیوار های داخلی تعمیر مکتب با رنگ پلاستیکی با کیفیت عالی 75% با کود نمبرذکرشده درفوق درسه قلم رنگ همراه با آماده سازی ساحه قابل رنگ و پاکاری دیوار از رنگ کهنه و ریگمال کاری، و سه لایه رنگ جدید از قبیل فلینگ و ریگمالی و رنگ سفید لایه اول،  رنگ آمیزی پلاستیکی لایه دوم و سوم  دیگر با غلظت بالا. تمام اجناس (مواد) که در فعالیت فوق بکار برده میشود از کیفیت عالی واستندر برخوردار باشد</t>
  </si>
  <si>
    <t>NRC Sar-i-Pul Education (SIP) Project</t>
  </si>
  <si>
    <t>Rehabilitation of Qalatak primary School</t>
  </si>
  <si>
    <t>ترمیم مکتب قلتک</t>
  </si>
  <si>
    <t xml:space="preserve">Destruction and Removing of damaged khar board ، exist concrate and isogam from the roof of the school building with all necessary work should be cheked by site engineer to approve the next step
تخریب و برداشت چوب خار تخریب شده قبلی ، گادر تخریب شده قبلی ،کانکریت  و ایزگام قبلی از بام مکتب همراه با تمامی امورات ایجابی آن با درنظر داشت تاییدی انجنیر مربوطه برای مراحل بعدی   </t>
  </si>
  <si>
    <t>PCC work for roof of school building,with tickness of 7 cm M :150  (1:2.4)( the cement is fresh, the sand is washed, the water is clean.) according specification cheked by site engineer
کانکریت بدون سیخ بالای بام مکتب به ضخامت 5 سانتی متر با مارک 150 (1:2:4) که سمنت آن تازه باشد و جغل و ریگ آن باید شسته باشد با در نظر داشت تاییدی انجنیر مربوطه برای مراحل بعدی</t>
  </si>
  <si>
    <t>Installation of one layer insulation (Isogam) of school roof with all requried activities for the installation of insulation layer
 تهیه و نصب نصب یک لایه عایق رطوبت (ایزوگام) پوشش تعمیر مکتب و با تمام امورات ایجابی این فعالیت از کیفیت خوب برخوردار باشد</t>
  </si>
  <si>
    <t>Preparing , transportation and Installation  of teerak board thickness 3cm for roof of  classrooms with all necessary work should be check by site engineer to approve the next step
تهیه ،انتقال و نصب تخته های چوب  تیرک به ضخامت 3 سانتی متر برای صنف درسی بهرین کیفیت بازار همراه با تمامی امورات ایجابی آن با درنظر داشت تاییدی انجنیر ساحه برای مراحل بعدی</t>
  </si>
  <si>
    <t>Rehabilitation of windows and doors
ترمیم کلکین و دروازه ها</t>
  </si>
  <si>
    <t xml:space="preserve">Making and installation of new Windows N=3 (1.2*0.7) with all necessary requirement including the steel things (hinges) ,glasses ,oil painting and lock with all necessary work, dry khar wood should be used 
تهیه و نصب  و کلکین جدید از چوب خار به سایز (1.2*0.7) همراه  با قفل ،چپ راست ، شیشه و رنگ روغنی آن همراه با تمامی امورات ایجابی آن   </t>
  </si>
  <si>
    <t xml:space="preserve">  HEWAD </t>
  </si>
  <si>
    <t>\</t>
  </si>
  <si>
    <t>ITEMIZED COST ESTIMATION forSIP Implementation
احجام کاری برای فعالیت های حمایت از تعلیم وتربیه رسمی</t>
  </si>
  <si>
    <t>Rehabilitation ofTagab bay High School</t>
  </si>
  <si>
    <t xml:space="preserve">ترمیم مکتب لیسه تګاب بای </t>
  </si>
  <si>
    <t>کوهستانات/تکاب بای</t>
  </si>
  <si>
    <t xml:space="preserve">Painting of Classrooms blackboards
رنگ آمیزی تخته های درسی  </t>
  </si>
  <si>
    <t xml:space="preserve">Painting of classrooms blackboards (1.3x2.56) with 3 coated layers black oil paint including all painting activities (filling of the damaged parts) and repairing cracked parts of blackboards. All items used for this activity must be high quality and standards.
رنگ آمیزی تخته های درسی (۲.۵۶×۱.۳۰) متر با رنگ روغنی سیاه با سه لایه رنگ بشمول پرکاری قسمت های موریانه خوره آن با استفاده از مواد لازمه، ترمیم قسمت های شکسته و درز. تمام مواد که درفعالیت فوق بکار برده میشود از کیفیت عالی واستندر برخوردار باشد   </t>
  </si>
  <si>
    <r>
      <rPr>
        <b/>
        <sz val="14"/>
        <rFont val="Arial"/>
        <family val="2"/>
      </rPr>
      <t>Plastering of the interior and exterior walls with mortar mix of 1:4 including its all required activities(cleaning of the existing damaged plasters and watering 3 times a day for 3 day), all items used for this activity must be high quality and standards. Note: for this activity must be use from local mortars of SRP (river sand).
پلستر کاری دیوار های داخلی وخارجی با نسبت مصاله سمنتی۱:۴ بشمول تمام امورات ایجابی فعالیت فوق(پاک کاری قسمت های تخریب شده پلستر موجوده وآبدهی پلستر کاری جدید روزانه ۳ بار به مدت سه روز) تمام اجناس(مواد) که درفعالیت فوق بکار برده میشود از کیفیت عالی برخوردار باشد
نوت: از ریگ</t>
    </r>
    <r>
      <rPr>
        <b/>
        <sz val="14"/>
        <color rgb="FFFF0000"/>
        <rFont val="Arial"/>
        <family val="2"/>
      </rPr>
      <t xml:space="preserve"> </t>
    </r>
    <r>
      <rPr>
        <b/>
        <sz val="14"/>
        <rFont val="Arial"/>
        <family val="2"/>
      </rPr>
      <t>دریایی محلی  استفاده گردد</t>
    </r>
  </si>
  <si>
    <t xml:space="preserve">Painting of the school building interior and exterior walls.
رنگمالی دیوار های داخلی  تعمیر مکتب
</t>
  </si>
  <si>
    <t>Providing and repairing of wooden doors and windows of school building
تهیه وترمیم دروازه ها وکلکین های چوبی تعمیر مکتب</t>
  </si>
  <si>
    <t xml:space="preserve">Providing 32 (Arabic) manual window high quality locks for 32 window casements. Installation of missing steel hinges including all required carpentary works. All items that will be used for this activity must be high quality and standard (Local market Arabic lock).
تهیه و نصب دستگیر های برای 32 کلکین  (ناخنک عربی ) و ترمیم ان با  تمام امورات ایجابی از قبیل نصب چپراس های کمبود، تهیه چپراس های جدید مورد ضرورت، و انجام تمام کارهای ایجابی نجاری مورد ضرورت  و با کیفیت عالی                                                                                                  </t>
  </si>
  <si>
    <t>Pcs</t>
  </si>
  <si>
    <t xml:space="preserve">Repairing of  12 existing wooden door casements with (0.85x2) m size. Installation of missing steel hinges including intallation of one new hinge (total 3 hinges, two at the upper part and one at the bottom), replacement of the damaged frames with new lumbers, providing 5 mm colored Lasani board (0.85x2) m on two sides including all required carpentary work. All items that will be used for this activity must be high quality and standard. Note:the wood must be used for this acitivity from local dry Khar wood.
ترمیم 12 باب پله دروازه ها به سایز( ۲×۰.۸۵ )متر، تهیه و پرس تخته (لاسانی رنگه) رنگه به اندازه (۰.۸۵*۲) متردر دو طرف چوکات دروازه با جمله امورات نجاری، نصب  قفل جدید، نصب ۳ عدد چپ راستی (دو عدد در بالای و یکی در قسمت پایین پله دروازه)، تبدیل قسمت های تخریب شده و شکسته چوکات های تمامی دروازه ها، و داغ گیری  بعضی از نقاط های چوکات ها. تمام مواد با کیفیت عالی و استندرد باشد 
نوت :چوب های تبدیلی از چوب خار خشک درنظرگرفته شود.                                                                                                </t>
  </si>
  <si>
    <t xml:space="preserve">Repairing of 20 existing wooden window casements with (0.8x1.15) m size. Installation of missing steel hinges including intallation of new hinges, replacement of the damaged frames with new lumbers, including all required carpentary work and oil paint. All items that will be used for this activity must be high quality and standard. Note:the wood must be used for this acitivity from local dry Khar wood.
ترمیم 20 پله کلکین های چوبی به سایز (1.15×0.8)متر معه نصب چپراس های مورد ضرورت بشمول تبدیل قسمت های تخریب شده و شکسته چوکات های تمامی پله  ها، و داغ گیری  بعضی از نقاط های چوکات ها. تمام مواد با کیفیت عالی و استندرد باشد
نوت :چوب های تبدیلی از چوب خار  خشک درنظرگرفته شود                                                                                                </t>
  </si>
  <si>
    <t xml:space="preserve">Repairing of 18 existing wooden window casements with (0.7x1.2) m size. Installation of missing steel hinges including intallation of new hinges, replacement of the damaged frames with new lumbers, including all required carpentary work and oil paint. All items that will be used for this activity must be high quality and standard. Note:the wood must be used for this acitivity from local dry Khar wood.
ترمیم18  کلکین های چوبی به سایز (1.2×0.7)متر معه نصب چپراس های مورد ضرورت بشمول تبدیل قسمت های تخریب شده و شکسته چوکات های تمامی پله  ها، و داغ گیری  بعضی از نقاط های چوکات ها. تمام مواد با کیفیت عالی و استندرد باشد
نوت :چوب های تبدیلی از چوب خار  خشک درنظرگرفته شود                                                                                                </t>
  </si>
  <si>
    <t xml:space="preserve">Repairing of 2 existing wooden window casements with (1.36x1.8) m size. Installation of missing steel hinges including intallation of new hinges, replacement of the damaged frames with new lumbers, including all required carpentary work and oil paint. All items that will be used for this activity must be high quality and standard. Note:the wood must be used for this acitivity from local dry Khar wood.
ترمیم2 کلکین های چوبی به سایز (1.36×1.8)متر معه نصب چپراس های مورد ضرورت بشمول تبدیل قسمت های تخریب شده و شکسته چوکات های تمامی پله  ها، و داغ گیری  بعضی از نقاط های چوکات ها. تمام مواد با کیفیت عالی و استندرد باشد
نوت :چوب های تبدیلی از چوب خار  خشک درنظرگرفته شود                                                                                                </t>
  </si>
  <si>
    <t xml:space="preserve">Repairing of 3 existing wooden door casements with (2x2.5) m size and (3*2.5)m Size . Installation of missing steel hinges including intallation of one new hinge (total 3 hinges, two at the upper part and one at the bottom), replacement of the damaged frames with new lumbers, providing 5 mm colored Lasani board (2x2.5) m on two sides including all required carpentary work. All items that will be used for this activity must be high quality and standard. Note:the wood must be used for this acitivity from local dry Khar wood.
ترمیم3 باب دروازه ها  ی وردی به سایز( 2.5×2 )متر،  و سایز ( 2.5×3 )تهیه و پرس تخته (لاسانی رنگه) رنگه به اندازه (2.5*2) متردر دو طرف چوکات دروازه با جمله امورات نجاری، نصب  قفل جدید، نصب ۳ عدد چپ راستی (دو عدد در بالای و یکی در قسمت پایین پله دروازه)، تبدیل قسمت های تخریب شده و شکسته چوکات های تمامی دروازه ها، و داغ گیری  بعضی از نقاط های چوکات ها. تمام مواد با کیفیت عالی و استندرد باشد 
نوت :چوب های تبدیلی از چوب خار خشک درنظرگرفته شود.                                                                                                </t>
  </si>
  <si>
    <t xml:space="preserve">Providing and installation of 12 wooden window casements with (0.8x1.15) m size, including intallation of new hinges, replacement of the damaged frames with new lumbers, including all required carpentary work and oil paint. All items that will be used for this activity must be high quality and standard. Note:the wood must be used for this acitivity from local dry Khar wood.
تبدیل12 باب پله کلکین های چوبی به سایز 1.15*0.8 مترمعه نصب چپراس های مورد ضرورت،تبدیل قسمت های تخریب شده و شکسته چوکات های تمامی کلکین ها، و داغ گیری  بعضی از نقاط های چوکات ها. تمام مواد با کیفیت عالی و استندرد باشد
نوت :چوب های تبدیلی از چوب خار خشک درنظرگرفته شودوقفل شامل آهن جامه فوق نمیشود    </t>
  </si>
  <si>
    <t>Providing and installation of high quality (YPN) company locks for doors  of all school classroom doors.
تهیه قفل مغزی (وای پی ان ) باکیفیت اعلی برای دروازه های صنوف درسی ودروازه های دهلیز مکتب</t>
  </si>
  <si>
    <t>Providing and installation of high quality company manual locks for first floor entrance doors  of all school corridor.
تهیه و نصب قفلک باکیفیت اعلی برای دروازه های دهلیز مکتب</t>
  </si>
  <si>
    <t xml:space="preserve">Providing and installation of high quality manual locks for windows of school classroom.
تهیه و نصب ناخنک باکیفیت اعلی برای کلکین های صنوف درسی  </t>
  </si>
  <si>
    <t xml:space="preserve">Wooden boards with 3 cm thickness on the top of the I-Beams with all activites  تخته های چوبی به ضخامت 3 سانتی بالای گادر های فلزی سقف صنوف معه تمام فعالیت های ایجابی آن </t>
  </si>
  <si>
    <t xml:space="preserve">Mushed or soft soil insolation on the waterproof coth thickness 4 cm   یک لایه خاک میده دانه و نرم بالای فراشوت به ضخامت 4 سانتی متر </t>
  </si>
  <si>
    <t>Cum</t>
  </si>
  <si>
    <t>Smoothing  of 5cm fine size gravel  on the botthom layer of the classrooms roofing system with all required activities 
فراهم و فرش  و فشرده سازی 5 سانتی مترجغل نخودی  با اندازه خورد در طبقه بالای سیستم پوشش مکتب</t>
  </si>
  <si>
    <t>7cm PCC of school roof with grade Mix of 1:2:4 including all required activities for the PCC of classrooms roof 
کانکریت بدون سیخ به ضخامت ۷ سانتی متربالای بام و کف اتاق ها دهلیز زینه پیاده روها میکس دیزاین ارایه شده در فوق با تمام امورات ایجابی این فعالیت که همه امورات از کیفیت عالی برخوردار باشد</t>
  </si>
  <si>
    <t>Installation of one layer insulation (Isogam) of school roof with all requried activities for the installation of insulation layer
 نصب یک لایه عایق رطوبت (ایزوگام) پوشش تعمیر مکتب با تمام امورات ایجابی این فعالیت از کیفیت خوب برخوردار باشد</t>
  </si>
  <si>
    <t>Provision of floor drain gutter from 0.7mm iron sheets
تهیه ناوه آب پوشش صنوف از آهنچادر 0.7 ملی  به سایز 10*12 سانتی متر  به ارتفاع 3.5 متر  بشمول تمام امورات ایجابی این فعالیت و مواد استفاده از کیفیت عالی برخوردار بوده باشد</t>
  </si>
  <si>
    <t>m</t>
  </si>
  <si>
    <t xml:space="preserve">  </t>
  </si>
  <si>
    <t>Rehabilitation of Dimina  bay High School</t>
  </si>
  <si>
    <t>ترمیم مکتب لیسه دیمیانه</t>
  </si>
  <si>
    <t>Kohistanat/Dimina</t>
  </si>
  <si>
    <t>کوهستانات /دیمیانه</t>
  </si>
  <si>
    <t xml:space="preserve">Painting of classrooms blackboards (1x1.55) with 3 coated layers black oil paint including all painting activities (filling of the damaged parts) and repairing cracked parts of blackboards. All items used for this activity must be high quality and standards.
رنگ آمیزی تخته های درسی (1.55×1) متر با رنگ روغنی سیاه با سه لایه رنگ بشمول پرکاری قسمت های موریانه خوره آن با استفاده از مواد لازمه، ترمیم قسمت های شکسته و درز. تمام مواد که درفعالیت فوق بکار برده میشود از کیفیت عالی واستندر برخوردار باشد   </t>
  </si>
  <si>
    <r>
      <rPr>
        <b/>
        <sz val="14"/>
        <rFont val="Arial"/>
        <family val="2"/>
      </rPr>
      <t>Plastering of the interior and exterior walls with mortar mix of 1:4 including its all required activities(cleaning of the existing damaged plasters  all items used for this activity must be high quality and standards. Note: for this activity must be use from local mortars of SRP (river sand).
پلستر کاری دیوار های داخلی وخارجی با نسبت مصاله سمنتی۱:۴ بشمول تمام امورات ایجابی فعالیت فوق(پاک کاری قسمت های تخریب شده پلستر موجوده وآبدهی پلستر  تمام اجناس(مواد) که درفعالیت فوق بکار برده میشود از کیفیت عالی برخوردار باشد
نوت: از ریگ</t>
    </r>
    <r>
      <rPr>
        <b/>
        <sz val="14"/>
        <color rgb="FFFF0000"/>
        <rFont val="Arial"/>
        <family val="2"/>
      </rPr>
      <t xml:space="preserve"> </t>
    </r>
    <r>
      <rPr>
        <b/>
        <sz val="14"/>
        <rFont val="Arial"/>
        <family val="2"/>
      </rPr>
      <t>دریایی محلی  استفاده گردد</t>
    </r>
  </si>
  <si>
    <t xml:space="preserve">Painting of the school building interior and exterior walls.
رنگمالی دیوار های داخلی وخارجی تعمیر مکتب
</t>
  </si>
  <si>
    <t xml:space="preserve">Providing26 manual window high quality locks for 26 window casements. Installation of missing steel hinges including all required carpentary works. All items that will be used for this activity must be high quality and standard (Local market Arabic lock).
تهیه و نصب دستگیر های برای 26 کلکین  (ناخنک عربی ) و ترمیم ان با  تمام امورات ایجابی از قبیل نصب چپراس های کمبود، تهیه چپراس های جدید مورد ضرورت، و انجام تمام کارهای ایجابی نجاری مورد ضرورت  و با کیفیت عالی                                                                                                  </t>
  </si>
  <si>
    <t xml:space="preserve">Repairing of  8 existing wooden door casements with (2.35x1) m size. Installation of missing steel hinges including intallation of one new hinge (total 3 hinges, two at the upper part and one at the bottom), replacement of the damaged frames with new lumbers, providing 5 mm colored Lasani board (2.35x1) m on two sides including all required carpentary work. All items that will be used for this activity must be high quality and standard. Note:the wood must be used for this acitivity from local dry Khar wood.
ترمیم 8 باب  دروازه های صنف به سایز( 1×2.35 )متر، تهیه و پرس تخته (لاسانی رنگه) رنگه به اندازه (2.35*1) متردر دو طرف چوکات دروازه با جمله امورات نجاری، نصب  قفل جدید، نصب ۳ عدد چپ راستی (دو عدد در بالای و یکی در قسمت پایین پله دروازه)، تبدیل قسمت های تخریب شده و شکسته چوکات های تمامی دروازه ها، و داغ گیری  بعضی از نقاط های چوکات ها. تمام مواد با کیفیت عالی و استندرد باشد 
نوت :چوب های تبدیلی از چوب خار خشک درنظرگرفته شود.                                                                                                </t>
  </si>
  <si>
    <t xml:space="preserve">Providing and installation of 1 wooden Door casements with (2.3.5x1) m size, including intallation of new hinges, replacement of the damaged frames with new lumbers, including all required carpentary work and oil paint. All items that will be used for this activity must be high quality and standard. Note:the wood must be used for this acitivity from local dry Khar wood.
تبدیل1 باب صنف درس های چوبی به سایز 1*2.35 مترمعه نصب چپراس های مورد ضرورت،تبدیل قسمت های تخریب شده و شکسته چوکات های تمامی دروازه ا، و داغ گیری  بعضی از نقاط های چوکات ها. تمام مواد با کیفیت عالی و استندرد باشد
نوت :چوب های تبدیلی از چوب خار خشک درنظرگرفته شودوقفل شامل آهن جامه فوق میشود    </t>
  </si>
  <si>
    <t xml:space="preserve">Repairing of 35existing wooden window casements with (1.8x1) m size And (1.1*0.6)m Size. Installation of missing steel hinges including intallation of new hinges, replacement of the damaged frames with new lumbers, including all required carpentary work and oil paint. All items that will be used for this activity must be high quality and standard. Note:the wood must be used for this acitivity from local dry Khar wood.
ترمیم35 پله کلکین های چوبی به سایز (1.8×1)متر و (1.1×0.6 )معه نصب چپراس های مورد ضرورت بشمول تبدیل قسمت های تخریب شده و شکسته چوکات های تمامی پله  ها، و داغ گیری  بعضی از نقاط های چوکات ها. تمام مواد با کیفیت عالی و استندرد باشد
نوت :چوب های تبدیلی از چوب خار  خشک درنظرگرفته شود                                                                                                </t>
  </si>
  <si>
    <t xml:space="preserve">Repairing of 2 existing wooden door casements with (2.1x2.4) m size and (2.1*2.4)m Size . Installation of missing steel hinges including intallation of one new hinge (total 3 hinges, two at the upper part and one at the bottom), replacement of the damaged frames with new lumbers, providing 5 mm colored Lasani board (2.1x2.4) m on two sides including all required carpentary work. All items that will be used for this activity must be high quality and standard. Note:the wood must be used for this acitivity from local dry Khar wood.
ترمیم2باب دروازه ها  ی وردی به سایز( 2.4×2.1 )متر،  و سایز ( 2.5×3 )تهیه و پرس تخته (لاسانی رنگه) رنگه به اندازه (2.4*2.1) متردر دو طرف چوکات دروازه با جمله امورات نجاری، نصب  قفل جدید، نصب ۳ عدد چپ راستی (دو عدد در بالای و یکی در قسمت پایین پله دروازه)، تبدیل قسمت های تخریب شده و شکسته چوکات های تمامی دروازه ها، و داغ گیری  بعضی از نقاط های چوکات ها. تمام مواد با کیفیت عالی و استندرد باشد 
نوت :چوب های تبدیلی از چوب خار خشک درنظرگرفته شود.                                                                                                </t>
  </si>
  <si>
    <t>Providing and installation of high quality (Iran made)  socket for school building classrooms made of coper.
                         تهیه و نصب ساکت برقی برای صنوف و دهلیز تعمیرمکتب از جنس  (ا یرانی) با کیفیت عالی</t>
  </si>
  <si>
    <t>Rehabilitation Laterine</t>
  </si>
  <si>
    <t>Rehabilitation of latrines ترمیم تشناب ها</t>
  </si>
  <si>
    <t xml:space="preserve">Destruction and Removing of mud from the roof of the Latrines with all necessary wrork should be check by Hewad site engineer to approve the next step                                                         بین بردن خاک و ګل از سقف تشناب ها همراه با کار ضروری و باید هرمرحله ان از طرف انجنیر چیک و تصویب ګردد    </t>
  </si>
  <si>
    <t>cum</t>
  </si>
  <si>
    <t xml:space="preserve">Clay over Mat( Borya) 10 cm Thick with all necessary work should be check by Hewad site engineer to approve the next step                                                                                                                      ګل بالای فرش به ضخامت ۱۰سانتی متر همراه با کار ضروری و هم باید مرحله بعدی ان از طرف انجنیر ساحوی  چیک و تصویب ګردد </t>
  </si>
  <si>
    <t xml:space="preserve">dry soil over ( Clay) 5 cm Thick with all necessary work should be check by site engineer to approve the next step                                                                                                                                                                                                                            خاک خشک بالای ګل به ضخامت  ۱۰سانتی متر همراه با کار ضروری و باید مرحله بعدی ان از طرف انجنیر ساحوی چیک و تصویب ګردد                                                                                                                                                                                                                                                                                                                                                                                                       </t>
  </si>
  <si>
    <t xml:space="preserve">Mud palster ( kagel) 2 coats including plastic one layer with all necessary work should be check by Hewad site engineer to approve the next step                                                                                      پلاستر ګل [ کاګل ] در دو مرحله که شامل پلاسنیک یک طبقه همراه با تمام کار ضروری و باید مرحله بعدی ان از طرف انجنیر ساحوی هیواد چیک و تصویب ګردد                                                                            </t>
  </si>
  <si>
    <t xml:space="preserve">Providing and installation of best quality steel doors 5*{0.65*2.1}cm according to drawings or as per engineer's direction                                                                                                                           تهیه و نصب دروازه فلزی پنج دانه باکیفیت و اعلی به اندازه ذکر شده فوق به مطابق نقشه و به رهنمایی انجنیر   </t>
  </si>
  <si>
    <t>Repairing the  windows of latrines 5* [50*50]cm and  Repairing echron of the latrines windows                                                                                                                                        ترمیم کلکین تشناب ها و ترمیم پله های تشناب ها به سایز و اندازه ذکر شده فوق</t>
  </si>
  <si>
    <t>Stone Masonry  سنګ کاری</t>
  </si>
  <si>
    <t>سلب بالای عقب تشناب   precst Salab of the back Laterine</t>
  </si>
  <si>
    <t>7cm PCC of school roof with grade Mix of 1:2:4 including all required activities for the PCC of classrooms roof 
کانکریت بدون سیخ به ضخامت ۷ سانتی متر با میکس دیزاین ارایه شده در فوق با تمام امورات ایجابی این فعالیت که همه امورات از کیفیت عالی برخوردار باشد</t>
  </si>
  <si>
    <t>Burnt Brick masonary work of all perimeter wall of classrooms with Mortar Mix of 1:5 according to wall details in the drawings
 خشت کاری دیوار پارتیش با مخلوط مصاله 1:5 مطابق به جزئیات ارایه شده در نقشه از خشت باکیفیت اعلی دارای رنگ مرغوب عاری از شوره و سنگ در ترکیبش با آبدهی خشت های پخته قبل از خشت کاری و بعداز خشت کاری</t>
  </si>
  <si>
    <t>plastering of interior and exterior wall with mortar Mix of 1:4 with all required activities of plastering work
پلستر کاری دیوار های داخلی و خارجی با مخلوط مصاله 1:4 با تمام امورات ایجابی پلستر کاری ازقبیل آبدهی پلستر حداقل روزانه 2 بار به مدت 3 یوم</t>
  </si>
  <si>
    <t xml:space="preserve">Painting  the steel doors of the latrines both side  5[0.65*2.1 }cm 2 coat paint with high quality                                                                                                                                                                   رنګ کردن هر دو طرف دروازه های فلزې تشناب ب مشخصات داده شده دو قلم رنګ باکیفیت و اعلی                                                 </t>
  </si>
  <si>
    <t>Rehabilitation of Alar primary School</t>
  </si>
  <si>
    <t>ترمیم مکتب آلر</t>
  </si>
  <si>
    <t xml:space="preserve">Destruction and Removing of damaged khar board ، exist concrate and isogam from the roof of the school building with all necessary work should be cheked by site engineer to approve the next step
تخریب و برداشت انتقال چوب خار تخریب شده قبلی ، گادر تخریب شده قبلی ،کانکریت  و ایزگام قبلی از بام مکتب همراه با تمامی امورات ایجابی آن با درنظر داشت تاییدی انجنیر مربوطه برای مراحل بعدی   </t>
  </si>
  <si>
    <t>PCC work for roof of school building,with tickness of 7 cm M :150  (1:2.4)( the cement is fresh, the sand is washed, the water is clean.) according specification cheked by site engineer
کانکریت بدون سیخ بالای بام مکتب به ضخامت 7 سانتی متر با مارک 150 (1:2:4) که سمنت آن تازه باشد و جغل و ریگ آن باید شسته باشد با در نظر داشت تاییدی انجنیر مربوطه برای مراحل بعدی</t>
  </si>
  <si>
    <t>Preparing , transportation and Installation  of (teerak) board thickness 3cm for roof of  classrooms with all necessary work should be check by site engineer to approve the next step
تهیه ،انتقال و نصب تخته های چوب (تیرک) به ضخامت 3 سانتی متر برای صنف درسی بهرین کیفیت بازار همراه با تمامی امورات ایجابی آن با درنظر داشت تاییدی انجنیر ساحه برای مراحل بعدی</t>
  </si>
  <si>
    <t xml:space="preserve">Making and installation of new Windows N=3 (1*1.8) with all necessary requirement including the steel things (hinges) ,glasses ,oil painting and lock with all necessary work, dry khar wood should be used 
تهیه و نصب  و کلکین جدید از چوب خار به سایز (1*1.8) همراه  با قفل ،چپ راست ، شیشه و رنگ روغنی آن همراه با تمامی امورات ایجابی آن   </t>
  </si>
  <si>
    <t>Genral Total</t>
  </si>
  <si>
    <t>NRC AFGHANISTAN</t>
  </si>
  <si>
    <t>Cost Estimation for SMC members involved in SIP implementation</t>
  </si>
  <si>
    <t>No. شماره</t>
  </si>
  <si>
    <t xml:space="preserve">Name / نام </t>
  </si>
  <si>
    <t xml:space="preserve">Father Name اسم پدر </t>
  </si>
  <si>
    <t>وظیفه Position</t>
  </si>
  <si>
    <t xml:space="preserve">ولسوالی </t>
  </si>
  <si>
    <t xml:space="preserve">Tazkira Number نمبر تذکره </t>
  </si>
  <si>
    <t>Mobile Number نمبر موبایل</t>
  </si>
  <si>
    <t xml:space="preserve">شب باش </t>
  </si>
  <si>
    <t xml:space="preserve">communication ارتباط </t>
  </si>
  <si>
    <t xml:space="preserve">Transportation کرایه دو طرفه </t>
  </si>
  <si>
    <t xml:space="preserve">Contracted amount مبلغ قرارداد شده </t>
  </si>
  <si>
    <t xml:space="preserve">Grand Total مجموعه کل </t>
  </si>
  <si>
    <t xml:space="preserve"> Signature/ امضا </t>
  </si>
  <si>
    <t xml:space="preserve">remarks/ ملاحظات </t>
  </si>
  <si>
    <t xml:space="preserve">Afs/dayمبلغ </t>
  </si>
  <si>
    <t>تعداد شب</t>
  </si>
  <si>
    <t>Total مجموعه</t>
  </si>
  <si>
    <t>دفعات</t>
  </si>
  <si>
    <t>Cost per trip فی روز</t>
  </si>
  <si>
    <t xml:space="preserve"># of trip تعداد سفر </t>
  </si>
  <si>
    <t>subtotal/ مجموع</t>
  </si>
  <si>
    <t>TOTAL</t>
  </si>
  <si>
    <t>Kohistanat District / Alar</t>
  </si>
  <si>
    <t>کوهستانات / آلر</t>
  </si>
  <si>
    <t>کوهستانات / زینه دیر</t>
  </si>
  <si>
    <t>کوهستانات / زیبیان</t>
  </si>
  <si>
    <t>کوهستانات / قلتک</t>
  </si>
  <si>
    <t>Kohistanat District / Zainadeer</t>
  </si>
  <si>
    <t>Kohistanat District / Zaibyan</t>
  </si>
  <si>
    <t>Kohistanat District / Qalatak</t>
  </si>
  <si>
    <t>Kohistanat/Tagab Bay</t>
  </si>
  <si>
    <t>Name:</t>
  </si>
  <si>
    <t>Title:</t>
  </si>
  <si>
    <t>Company Name:</t>
  </si>
  <si>
    <t>Signature</t>
  </si>
  <si>
    <t>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</si>
</sst>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7" formatCode="&quot;$&quot;#,##0.00_);\(&quot;$&quot;#,##0.00\)"/>
    <numFmt numFmtId="43" formatCode="_(* #,##0.00_);_(* \(#,##0.00\);_(* &quot;-&quot;??_);_(@_)"/>
    <numFmt numFmtId="164" formatCode="_-* #,##0.00_-;\-* #,##0.00_-;_-* &quot;-&quot;??_-;_-@_-"/>
    <numFmt numFmtId="165" formatCode="_-* #,##0.00_-;\-* #,##0.00_-;_-* \-??_-;_-@_-"/>
    <numFmt numFmtId="166" formatCode="_(* #,##0_);_(* \(#,##0\);_(* &quot;-&quot;??_);_(@_)"/>
    <numFmt numFmtId="167" formatCode="_-* #,##0_-;\-* #,##0_-;_-* \-??_-;_-@_-"/>
    <numFmt numFmtId="168" formatCode="&quot;$&quot;#,##0.00"/>
    <numFmt numFmtId="169" formatCode="[$AFN]\ #,##0"/>
  </numFmts>
  <fonts count="17">
    <font>
      <sz val="10"/>
      <name val="Arial"/>
      <charset val="134"/>
    </font>
    <font>
      <sz val="12"/>
      <color theme="1"/>
      <name val="Times New Roman"/>
      <family val="1"/>
    </font>
    <font>
      <b/>
      <sz val="11"/>
      <name val="Arial"/>
      <family val="2"/>
    </font>
    <font>
      <b/>
      <sz val="10"/>
      <name val="Arial"/>
      <family val="2"/>
    </font>
    <font>
      <sz val="10"/>
      <color theme="1"/>
      <name val="Arial"/>
      <family val="2"/>
    </font>
    <font>
      <sz val="8"/>
      <name val="Arial"/>
      <family val="2"/>
    </font>
    <font>
      <sz val="12"/>
      <name val="Arial"/>
      <family val="2"/>
    </font>
    <font>
      <b/>
      <sz val="10"/>
      <color rgb="FF7030A0"/>
      <name val="Arial"/>
      <family val="2"/>
    </font>
    <font>
      <sz val="14"/>
      <name val="Arial"/>
      <family val="2"/>
    </font>
    <font>
      <b/>
      <sz val="14"/>
      <name val="Arial"/>
      <family val="2"/>
    </font>
    <font>
      <sz val="14"/>
      <color theme="1"/>
      <name val="Arial"/>
      <family val="2"/>
    </font>
    <font>
      <b/>
      <sz val="14"/>
      <color rgb="FFC00000"/>
      <name val="Arial"/>
      <family val="2"/>
    </font>
    <font>
      <b/>
      <sz val="14"/>
      <color theme="1"/>
      <name val="Arial"/>
      <family val="2"/>
    </font>
    <font>
      <b/>
      <sz val="14"/>
      <color rgb="FF7030A0"/>
      <name val="Arial"/>
      <family val="2"/>
    </font>
    <font>
      <sz val="11"/>
      <color theme="1"/>
      <name val="Calibri"/>
      <family val="2"/>
      <scheme val="minor"/>
    </font>
    <font>
      <b/>
      <sz val="14"/>
      <color rgb="FFFF0000"/>
      <name val="Arial"/>
      <family val="2"/>
    </font>
    <font>
      <sz val="10"/>
      <name val="Arial"/>
      <family val="2"/>
    </font>
  </fonts>
  <fills count="9">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39994506668294322"/>
        <bgColor indexed="64"/>
      </patternFill>
    </fill>
    <fill>
      <patternFill patternType="solid">
        <fgColor theme="9" tint="0.59999389629810485"/>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s>
  <borders count="29">
    <border>
      <left/>
      <right/>
      <top/>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right style="medium">
        <color auto="1"/>
      </right>
      <top style="medium">
        <color auto="1"/>
      </top>
      <bottom/>
      <diagonal/>
    </border>
    <border>
      <left/>
      <right style="medium">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8">
    <xf numFmtId="0" fontId="0" fillId="0" borderId="0"/>
    <xf numFmtId="165" fontId="16" fillId="0" borderId="0" applyFill="0" applyBorder="0" applyAlignment="0" applyProtection="0"/>
    <xf numFmtId="43" fontId="1" fillId="0" borderId="0" applyFont="0" applyFill="0" applyBorder="0" applyAlignment="0" applyProtection="0"/>
    <xf numFmtId="43" fontId="16" fillId="0" borderId="0" applyFont="0" applyFill="0" applyBorder="0" applyAlignment="0" applyProtection="0"/>
    <xf numFmtId="0" fontId="1" fillId="0" borderId="0"/>
    <xf numFmtId="0" fontId="1" fillId="0" borderId="0"/>
    <xf numFmtId="0" fontId="14" fillId="0" borderId="0"/>
    <xf numFmtId="0" fontId="16" fillId="0" borderId="0"/>
  </cellStyleXfs>
  <cellXfs count="167">
    <xf numFmtId="0" fontId="0" fillId="0" borderId="0" xfId="0"/>
    <xf numFmtId="0" fontId="1" fillId="0" borderId="0" xfId="4"/>
    <xf numFmtId="0" fontId="1" fillId="0" borderId="0" xfId="4" applyAlignment="1">
      <alignment wrapText="1"/>
    </xf>
    <xf numFmtId="0" fontId="1" fillId="0" borderId="0" xfId="4" applyAlignment="1">
      <alignment horizontal="left" wrapText="1"/>
    </xf>
    <xf numFmtId="0" fontId="1" fillId="0" borderId="0" xfId="4" applyAlignment="1">
      <alignment horizontal="left"/>
    </xf>
    <xf numFmtId="0" fontId="0" fillId="0" borderId="0" xfId="4" applyFont="1" applyAlignment="1">
      <alignment vertical="center"/>
    </xf>
    <xf numFmtId="0" fontId="0" fillId="0" borderId="0" xfId="4" applyFont="1" applyAlignment="1">
      <alignment vertical="center" wrapText="1"/>
    </xf>
    <xf numFmtId="0" fontId="0" fillId="2" borderId="6" xfId="4" applyFont="1" applyFill="1" applyBorder="1" applyAlignment="1">
      <alignment horizontal="center" vertical="center" wrapText="1"/>
    </xf>
    <xf numFmtId="0" fontId="0" fillId="3" borderId="5" xfId="4" applyFont="1" applyFill="1" applyBorder="1" applyAlignment="1">
      <alignment horizontal="center" vertical="center" wrapText="1"/>
    </xf>
    <xf numFmtId="0" fontId="4" fillId="0" borderId="6" xfId="5" applyFont="1" applyBorder="1" applyAlignment="1">
      <alignment horizontal="left" vertical="center" wrapText="1"/>
    </xf>
    <xf numFmtId="0" fontId="4" fillId="0" borderId="6" xfId="6" applyFont="1" applyBorder="1" applyAlignment="1">
      <alignment horizontal="left" vertical="center" wrapText="1"/>
    </xf>
    <xf numFmtId="0" fontId="0" fillId="3" borderId="6" xfId="5" applyFont="1" applyFill="1" applyBorder="1" applyAlignment="1">
      <alignment horizontal="left" vertical="center" wrapText="1"/>
    </xf>
    <xf numFmtId="0" fontId="0" fillId="0" borderId="6" xfId="5" applyFont="1" applyBorder="1" applyAlignment="1">
      <alignment horizontal="left" vertical="center" wrapText="1"/>
    </xf>
    <xf numFmtId="166" fontId="16" fillId="3" borderId="6" xfId="1" applyNumberFormat="1" applyFill="1" applyBorder="1" applyAlignment="1">
      <alignment horizontal="center" vertical="center" wrapText="1"/>
    </xf>
    <xf numFmtId="0" fontId="3" fillId="2" borderId="9" xfId="4" applyFont="1" applyFill="1" applyBorder="1" applyAlignment="1">
      <alignment horizontal="center" vertical="center"/>
    </xf>
    <xf numFmtId="0" fontId="3" fillId="2" borderId="9" xfId="4" applyFont="1" applyFill="1" applyBorder="1" applyAlignment="1">
      <alignment horizontal="left" vertical="center"/>
    </xf>
    <xf numFmtId="0" fontId="3" fillId="2" borderId="1" xfId="4" applyFont="1" applyFill="1" applyBorder="1" applyAlignment="1">
      <alignment horizontal="center" vertical="center"/>
    </xf>
    <xf numFmtId="3" fontId="3" fillId="2" borderId="9" xfId="4" applyNumberFormat="1" applyFont="1" applyFill="1" applyBorder="1" applyAlignment="1">
      <alignment horizontal="center" vertical="center" wrapText="1"/>
    </xf>
    <xf numFmtId="166" fontId="3" fillId="2" borderId="9" xfId="4" applyNumberFormat="1" applyFont="1" applyFill="1" applyBorder="1" applyAlignment="1">
      <alignment horizontal="center" vertical="center" wrapText="1"/>
    </xf>
    <xf numFmtId="15" fontId="3" fillId="0" borderId="0" xfId="4" applyNumberFormat="1" applyFont="1" applyAlignment="1">
      <alignment vertical="center"/>
    </xf>
    <xf numFmtId="166" fontId="0" fillId="0" borderId="6" xfId="2" applyNumberFormat="1" applyFont="1" applyFill="1" applyBorder="1" applyAlignment="1">
      <alignment horizontal="center" vertical="center" wrapText="1"/>
    </xf>
    <xf numFmtId="0" fontId="0" fillId="3" borderId="6" xfId="4" applyFont="1" applyFill="1" applyBorder="1" applyAlignment="1">
      <alignment horizontal="center" vertical="center" wrapText="1"/>
    </xf>
    <xf numFmtId="166" fontId="0" fillId="3" borderId="14" xfId="4" applyNumberFormat="1" applyFont="1" applyFill="1" applyBorder="1" applyAlignment="1">
      <alignment horizontal="center" vertical="center" wrapText="1"/>
    </xf>
    <xf numFmtId="0" fontId="0" fillId="3" borderId="0" xfId="4" applyFont="1" applyFill="1"/>
    <xf numFmtId="166" fontId="0" fillId="3" borderId="6" xfId="2" applyNumberFormat="1" applyFont="1" applyFill="1" applyBorder="1" applyAlignment="1">
      <alignment horizontal="center" vertical="center" wrapText="1"/>
    </xf>
    <xf numFmtId="0" fontId="0" fillId="3" borderId="14" xfId="4" applyFont="1" applyFill="1" applyBorder="1" applyAlignment="1">
      <alignment horizontal="center" vertical="center" wrapText="1"/>
    </xf>
    <xf numFmtId="0" fontId="5" fillId="3" borderId="14" xfId="4" applyFont="1" applyFill="1" applyBorder="1" applyAlignment="1">
      <alignment horizontal="center" vertical="center" wrapText="1"/>
    </xf>
    <xf numFmtId="0" fontId="3" fillId="2" borderId="9" xfId="4" applyFont="1" applyFill="1" applyBorder="1" applyAlignment="1">
      <alignment vertical="center"/>
    </xf>
    <xf numFmtId="0" fontId="3" fillId="2" borderId="15" xfId="4" applyFont="1" applyFill="1" applyBorder="1" applyAlignment="1">
      <alignment vertical="center"/>
    </xf>
    <xf numFmtId="167" fontId="16" fillId="0" borderId="0" xfId="1" applyNumberFormat="1"/>
    <xf numFmtId="3" fontId="1" fillId="0" borderId="0" xfId="4" applyNumberFormat="1"/>
    <xf numFmtId="0" fontId="2" fillId="0" borderId="0" xfId="0" applyFont="1" applyAlignment="1">
      <alignment vertical="center"/>
    </xf>
    <xf numFmtId="0" fontId="0" fillId="0" borderId="0" xfId="0" applyAlignment="1">
      <alignment vertical="center" wrapText="1"/>
    </xf>
    <xf numFmtId="0" fontId="0" fillId="3" borderId="0" xfId="0" applyFill="1" applyAlignment="1">
      <alignment vertical="center" wrapText="1"/>
    </xf>
    <xf numFmtId="0" fontId="6" fillId="0" borderId="0" xfId="0" applyFont="1" applyAlignment="1">
      <alignment horizontal="center" vertical="center"/>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right" vertical="center"/>
    </xf>
    <xf numFmtId="0" fontId="7" fillId="0" borderId="0" xfId="0" applyFont="1" applyAlignment="1">
      <alignment vertical="center"/>
    </xf>
    <xf numFmtId="0" fontId="9" fillId="0" borderId="0" xfId="0" applyFont="1" applyAlignment="1">
      <alignment horizontal="center" vertical="center"/>
    </xf>
    <xf numFmtId="0" fontId="9" fillId="0" borderId="17" xfId="0" applyFont="1" applyBorder="1" applyAlignment="1">
      <alignment horizontal="left" vertical="center" wrapText="1"/>
    </xf>
    <xf numFmtId="0" fontId="9" fillId="0" borderId="0" xfId="0" applyFont="1" applyAlignment="1">
      <alignment horizontal="left" vertical="center"/>
    </xf>
    <xf numFmtId="0" fontId="9" fillId="0" borderId="0" xfId="0" applyFont="1" applyAlignment="1">
      <alignment horizontal="left" vertical="center" wrapText="1"/>
    </xf>
    <xf numFmtId="0" fontId="9" fillId="5" borderId="6" xfId="0" applyFont="1" applyFill="1" applyBorder="1" applyAlignment="1">
      <alignment horizontal="center" vertical="center" wrapText="1"/>
    </xf>
    <xf numFmtId="0" fontId="9" fillId="5" borderId="6" xfId="0" applyFont="1" applyFill="1" applyBorder="1" applyAlignment="1">
      <alignment vertical="center" wrapText="1"/>
    </xf>
    <xf numFmtId="0" fontId="8" fillId="3" borderId="6" xfId="0" applyFont="1" applyFill="1" applyBorder="1" applyAlignment="1">
      <alignment horizontal="center" vertical="center" wrapText="1"/>
    </xf>
    <xf numFmtId="0" fontId="8" fillId="3" borderId="6" xfId="5" applyFont="1" applyFill="1" applyBorder="1" applyAlignment="1">
      <alignment horizontal="center" vertical="center" wrapText="1"/>
    </xf>
    <xf numFmtId="168" fontId="8" fillId="3" borderId="6" xfId="0" applyNumberFormat="1" applyFont="1" applyFill="1" applyBorder="1" applyAlignment="1">
      <alignment horizontal="center" vertical="center" wrapText="1"/>
    </xf>
    <xf numFmtId="0" fontId="8" fillId="0" borderId="6" xfId="0" applyFont="1" applyBorder="1" applyAlignment="1">
      <alignment horizontal="center" vertical="center" wrapText="1"/>
    </xf>
    <xf numFmtId="0" fontId="8" fillId="0" borderId="6" xfId="5" applyFont="1" applyBorder="1" applyAlignment="1">
      <alignment horizontal="center" vertical="center" wrapText="1"/>
    </xf>
    <xf numFmtId="0" fontId="8" fillId="0" borderId="19" xfId="0" applyFont="1" applyBorder="1" applyAlignment="1">
      <alignment horizontal="center" vertical="center" wrapText="1"/>
    </xf>
    <xf numFmtId="165" fontId="9" fillId="6" borderId="6" xfId="1" applyFont="1" applyFill="1" applyBorder="1" applyAlignment="1">
      <alignment horizontal="left" vertical="center" wrapText="1"/>
    </xf>
    <xf numFmtId="7" fontId="9" fillId="6" borderId="6" xfId="0" applyNumberFormat="1" applyFont="1" applyFill="1" applyBorder="1" applyAlignment="1">
      <alignment horizontal="center" vertical="center" wrapText="1"/>
    </xf>
    <xf numFmtId="39" fontId="9" fillId="2" borderId="6" xfId="1" applyNumberFormat="1" applyFont="1" applyFill="1" applyBorder="1" applyAlignment="1">
      <alignment horizontal="center" vertical="center" wrapText="1"/>
    </xf>
    <xf numFmtId="7" fontId="9" fillId="2" borderId="6" xfId="1" applyNumberFormat="1" applyFont="1" applyFill="1" applyBorder="1" applyAlignment="1">
      <alignment horizontal="center" vertical="center" wrapText="1"/>
    </xf>
    <xf numFmtId="0" fontId="9" fillId="0" borderId="21" xfId="0" applyFont="1" applyBorder="1" applyAlignment="1">
      <alignment vertical="center"/>
    </xf>
    <xf numFmtId="0" fontId="9" fillId="0" borderId="22" xfId="0" applyFont="1" applyBorder="1" applyAlignment="1">
      <alignment vertical="center"/>
    </xf>
    <xf numFmtId="0" fontId="9" fillId="0" borderId="22" xfId="0" applyFont="1" applyBorder="1" applyAlignment="1">
      <alignment horizontal="center" vertical="center"/>
    </xf>
    <xf numFmtId="0" fontId="9" fillId="3" borderId="6" xfId="0" applyFont="1" applyFill="1" applyBorder="1" applyAlignment="1">
      <alignment vertical="center" wrapText="1"/>
    </xf>
    <xf numFmtId="0" fontId="9" fillId="0" borderId="6" xfId="0" applyFont="1" applyBorder="1" applyAlignment="1">
      <alignment horizontal="center" vertical="center" wrapText="1"/>
    </xf>
    <xf numFmtId="0" fontId="9" fillId="3" borderId="6" xfId="0" applyFont="1" applyFill="1" applyBorder="1" applyAlignment="1">
      <alignment horizontal="center" vertical="center" wrapText="1"/>
    </xf>
    <xf numFmtId="0" fontId="8" fillId="6" borderId="6" xfId="0" applyFont="1" applyFill="1" applyBorder="1" applyAlignment="1">
      <alignment vertical="center" wrapText="1"/>
    </xf>
    <xf numFmtId="0" fontId="11" fillId="2" borderId="6" xfId="0" applyFont="1" applyFill="1" applyBorder="1" applyAlignment="1">
      <alignment horizontal="center" vertical="center" wrapText="1"/>
    </xf>
    <xf numFmtId="169" fontId="0" fillId="0" borderId="0" xfId="0" applyNumberFormat="1" applyAlignment="1">
      <alignment vertical="center"/>
    </xf>
    <xf numFmtId="1" fontId="0" fillId="0" borderId="0" xfId="0" applyNumberFormat="1" applyAlignment="1">
      <alignment vertical="center"/>
    </xf>
    <xf numFmtId="0" fontId="9" fillId="3" borderId="6" xfId="5" applyFont="1" applyFill="1" applyBorder="1" applyAlignment="1">
      <alignment horizontal="center" vertical="center" wrapText="1"/>
    </xf>
    <xf numFmtId="168" fontId="9" fillId="3" borderId="6" xfId="0" applyNumberFormat="1" applyFont="1" applyFill="1" applyBorder="1" applyAlignment="1">
      <alignment horizontal="center" vertical="center" wrapText="1"/>
    </xf>
    <xf numFmtId="0" fontId="9" fillId="0" borderId="6" xfId="5" applyFont="1" applyBorder="1" applyAlignment="1">
      <alignment horizontal="center" vertical="center" wrapText="1"/>
    </xf>
    <xf numFmtId="0" fontId="9" fillId="0" borderId="19" xfId="0" applyFont="1" applyBorder="1" applyAlignment="1">
      <alignment horizontal="center" vertical="center" wrapText="1"/>
    </xf>
    <xf numFmtId="0" fontId="9" fillId="3" borderId="19" xfId="0" applyFont="1" applyFill="1" applyBorder="1" applyAlignment="1">
      <alignment horizontal="center" vertical="center" wrapText="1"/>
    </xf>
    <xf numFmtId="39" fontId="9" fillId="2" borderId="19" xfId="1" applyNumberFormat="1" applyFont="1" applyFill="1" applyBorder="1" applyAlignment="1">
      <alignment horizontal="center" vertical="center" wrapText="1"/>
    </xf>
    <xf numFmtId="7" fontId="9" fillId="2" borderId="19" xfId="1" applyNumberFormat="1" applyFont="1" applyFill="1" applyBorder="1" applyAlignment="1">
      <alignment horizontal="center" vertical="center" wrapText="1"/>
    </xf>
    <xf numFmtId="0" fontId="9" fillId="0" borderId="16" xfId="0" applyFont="1" applyBorder="1" applyAlignment="1">
      <alignment vertical="center"/>
    </xf>
    <xf numFmtId="0" fontId="9" fillId="0" borderId="17" xfId="0" applyFont="1" applyBorder="1" applyAlignment="1">
      <alignment vertical="center"/>
    </xf>
    <xf numFmtId="0" fontId="9" fillId="0" borderId="18" xfId="0" applyFont="1" applyBorder="1" applyAlignment="1">
      <alignment vertical="center" wrapText="1"/>
    </xf>
    <xf numFmtId="0" fontId="9" fillId="0" borderId="0" xfId="0" applyFont="1" applyAlignment="1">
      <alignment vertical="center" wrapText="1"/>
    </xf>
    <xf numFmtId="0" fontId="9" fillId="6" borderId="6" xfId="0" applyFont="1" applyFill="1" applyBorder="1" applyAlignment="1">
      <alignment vertical="center" wrapText="1"/>
    </xf>
    <xf numFmtId="0" fontId="11" fillId="2" borderId="19" xfId="0" applyFont="1" applyFill="1" applyBorder="1" applyAlignment="1">
      <alignment horizontal="center" vertical="center" wrapText="1"/>
    </xf>
    <xf numFmtId="0" fontId="9" fillId="0" borderId="6" xfId="0" applyFont="1" applyBorder="1" applyAlignment="1">
      <alignment vertical="top" wrapText="1"/>
    </xf>
    <xf numFmtId="0" fontId="9" fillId="6" borderId="19" xfId="0" applyFont="1" applyFill="1" applyBorder="1" applyAlignment="1">
      <alignment horizontal="left" vertical="center" wrapText="1"/>
    </xf>
    <xf numFmtId="165" fontId="9" fillId="6" borderId="19" xfId="1" applyFont="1" applyFill="1" applyBorder="1" applyAlignment="1">
      <alignment horizontal="left" vertical="center" wrapText="1"/>
    </xf>
    <xf numFmtId="7" fontId="9" fillId="6" borderId="19" xfId="0" applyNumberFormat="1" applyFont="1" applyFill="1" applyBorder="1" applyAlignment="1">
      <alignment horizontal="center" vertical="center" wrapText="1"/>
    </xf>
    <xf numFmtId="0" fontId="9" fillId="7" borderId="6" xfId="0" applyFont="1" applyFill="1" applyBorder="1" applyAlignment="1">
      <alignment horizontal="left" vertical="center" wrapText="1"/>
    </xf>
    <xf numFmtId="0" fontId="9" fillId="7" borderId="6" xfId="0" applyFont="1" applyFill="1" applyBorder="1" applyAlignment="1">
      <alignment horizontal="center" vertical="center" wrapText="1"/>
    </xf>
    <xf numFmtId="165" fontId="9" fillId="7" borderId="6" xfId="1" applyFont="1" applyFill="1" applyBorder="1" applyAlignment="1">
      <alignment horizontal="left" vertical="center" wrapText="1"/>
    </xf>
    <xf numFmtId="7" fontId="9" fillId="7" borderId="6" xfId="0" applyNumberFormat="1" applyFont="1" applyFill="1" applyBorder="1" applyAlignment="1">
      <alignment horizontal="center" vertical="center" wrapText="1"/>
    </xf>
    <xf numFmtId="0" fontId="9" fillId="0" borderId="6" xfId="0" applyFont="1" applyBorder="1" applyAlignment="1">
      <alignment horizontal="left" vertical="center" wrapText="1"/>
    </xf>
    <xf numFmtId="165" fontId="9" fillId="0" borderId="6" xfId="1" applyFont="1" applyFill="1" applyBorder="1" applyAlignment="1">
      <alignment horizontal="left" vertical="center" wrapText="1"/>
    </xf>
    <xf numFmtId="7" fontId="9" fillId="0" borderId="6" xfId="0" applyNumberFormat="1" applyFont="1" applyBorder="1" applyAlignment="1">
      <alignment horizontal="center" vertical="center" wrapText="1"/>
    </xf>
    <xf numFmtId="0" fontId="9" fillId="0" borderId="6" xfId="0" applyFont="1" applyBorder="1" applyAlignment="1">
      <alignment vertical="center" wrapText="1"/>
    </xf>
    <xf numFmtId="0" fontId="9" fillId="6" borderId="19" xfId="0" applyFont="1" applyFill="1" applyBorder="1" applyAlignment="1">
      <alignment vertical="center" wrapText="1"/>
    </xf>
    <xf numFmtId="0" fontId="9" fillId="7" borderId="6" xfId="0" applyFont="1" applyFill="1" applyBorder="1" applyAlignment="1">
      <alignment vertical="center" wrapText="1"/>
    </xf>
    <xf numFmtId="39" fontId="9" fillId="8" borderId="6" xfId="0" applyNumberFormat="1" applyFont="1" applyFill="1" applyBorder="1" applyAlignment="1">
      <alignment horizontal="center" vertical="center"/>
    </xf>
    <xf numFmtId="7" fontId="9" fillId="8" borderId="6" xfId="0" applyNumberFormat="1" applyFont="1" applyFill="1" applyBorder="1" applyAlignment="1">
      <alignment horizontal="center" vertical="center"/>
    </xf>
    <xf numFmtId="164" fontId="8" fillId="6" borderId="6" xfId="0" applyNumberFormat="1" applyFont="1" applyFill="1" applyBorder="1" applyAlignment="1">
      <alignment vertical="center" wrapText="1"/>
    </xf>
    <xf numFmtId="0" fontId="13" fillId="8" borderId="6" xfId="0" applyFont="1" applyFill="1" applyBorder="1" applyAlignment="1">
      <alignment vertical="center"/>
    </xf>
    <xf numFmtId="0" fontId="9" fillId="0" borderId="0" xfId="0" applyFont="1" applyAlignment="1">
      <alignment vertical="center"/>
    </xf>
    <xf numFmtId="0" fontId="12" fillId="0" borderId="19" xfId="0" applyFont="1" applyBorder="1" applyAlignment="1">
      <alignment horizontal="center" vertical="center" wrapText="1"/>
    </xf>
    <xf numFmtId="0" fontId="12" fillId="0" borderId="20" xfId="0" applyFont="1" applyBorder="1" applyAlignment="1">
      <alignment horizontal="center" vertical="center" wrapText="1"/>
    </xf>
    <xf numFmtId="0" fontId="12" fillId="0" borderId="7" xfId="0" applyFont="1" applyBorder="1" applyAlignment="1">
      <alignment horizontal="center" vertical="center" wrapText="1"/>
    </xf>
    <xf numFmtId="0" fontId="9" fillId="0" borderId="19"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7"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7" xfId="0" applyFont="1" applyBorder="1" applyAlignment="1">
      <alignment horizontal="center" vertical="center" wrapText="1"/>
    </xf>
    <xf numFmtId="0" fontId="10" fillId="0" borderId="19"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7" xfId="0" applyFont="1" applyBorder="1" applyAlignment="1">
      <alignment horizontal="center" vertical="center" wrapText="1"/>
    </xf>
    <xf numFmtId="0" fontId="9" fillId="0" borderId="18" xfId="0" applyFont="1" applyBorder="1" applyAlignment="1">
      <alignment horizontal="center" vertical="center" wrapText="1"/>
    </xf>
    <xf numFmtId="0" fontId="9" fillId="0" borderId="0" xfId="0" applyFont="1" applyAlignment="1">
      <alignment horizontal="center" vertical="center"/>
    </xf>
    <xf numFmtId="0" fontId="9" fillId="0" borderId="18" xfId="0" applyFont="1" applyBorder="1" applyAlignment="1">
      <alignment horizontal="center" vertical="center"/>
    </xf>
    <xf numFmtId="0" fontId="9" fillId="0" borderId="17" xfId="0" applyFont="1" applyBorder="1" applyAlignment="1">
      <alignment horizontal="center" vertical="center"/>
    </xf>
    <xf numFmtId="0" fontId="9" fillId="0" borderId="21" xfId="0" applyFont="1" applyBorder="1" applyAlignment="1">
      <alignment horizontal="center" vertical="center"/>
    </xf>
    <xf numFmtId="0" fontId="9" fillId="0" borderId="22" xfId="0" applyFont="1" applyBorder="1" applyAlignment="1">
      <alignment horizontal="center" vertical="center"/>
    </xf>
    <xf numFmtId="0" fontId="9" fillId="0" borderId="16" xfId="0" applyFont="1" applyBorder="1" applyAlignment="1">
      <alignment horizontal="center" vertical="center"/>
    </xf>
    <xf numFmtId="0" fontId="8" fillId="0" borderId="17" xfId="0" applyFont="1" applyBorder="1" applyAlignment="1">
      <alignment horizontal="center" vertical="center"/>
    </xf>
    <xf numFmtId="0" fontId="8" fillId="0" borderId="21" xfId="0" applyFont="1" applyBorder="1" applyAlignment="1">
      <alignment horizontal="center" vertical="center"/>
    </xf>
    <xf numFmtId="0" fontId="8" fillId="0" borderId="0" xfId="0" applyFont="1" applyAlignment="1">
      <alignment horizontal="center" vertical="center"/>
    </xf>
    <xf numFmtId="0" fontId="8" fillId="0" borderId="22" xfId="0" applyFont="1" applyBorder="1" applyAlignment="1">
      <alignment horizontal="center" vertical="center"/>
    </xf>
    <xf numFmtId="0" fontId="9" fillId="0" borderId="18" xfId="0" applyFont="1" applyBorder="1" applyAlignment="1">
      <alignment horizontal="left" vertical="center"/>
    </xf>
    <xf numFmtId="0" fontId="9" fillId="0" borderId="0" xfId="0" applyFont="1" applyAlignment="1">
      <alignment horizontal="left" vertical="center"/>
    </xf>
    <xf numFmtId="0" fontId="9" fillId="0" borderId="0" xfId="0" applyFont="1" applyAlignment="1">
      <alignment horizontal="right" vertical="center" readingOrder="2"/>
    </xf>
    <xf numFmtId="0" fontId="9" fillId="6" borderId="6" xfId="0" applyFont="1" applyFill="1" applyBorder="1" applyAlignment="1">
      <alignment horizontal="left" vertical="center" wrapText="1"/>
    </xf>
    <xf numFmtId="0" fontId="9" fillId="2" borderId="6" xfId="0" applyFont="1" applyFill="1" applyBorder="1" applyAlignment="1">
      <alignment horizontal="left" vertical="center" wrapText="1"/>
    </xf>
    <xf numFmtId="0" fontId="9" fillId="8" borderId="26" xfId="0" applyFont="1" applyFill="1" applyBorder="1" applyAlignment="1">
      <alignment horizontal="center" vertical="center"/>
    </xf>
    <xf numFmtId="0" fontId="9" fillId="8" borderId="27" xfId="0" applyFont="1" applyFill="1" applyBorder="1" applyAlignment="1">
      <alignment horizontal="center" vertical="center"/>
    </xf>
    <xf numFmtId="0" fontId="9" fillId="8" borderId="28" xfId="0" applyFont="1" applyFill="1" applyBorder="1" applyAlignment="1">
      <alignment horizontal="center" vertical="center"/>
    </xf>
    <xf numFmtId="0" fontId="8" fillId="3" borderId="19" xfId="0" applyFont="1" applyFill="1" applyBorder="1" applyAlignment="1">
      <alignment horizontal="center" vertical="center" wrapText="1"/>
    </xf>
    <xf numFmtId="0" fontId="8" fillId="3" borderId="20"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9" fillId="3" borderId="19" xfId="0" applyFont="1" applyFill="1" applyBorder="1" applyAlignment="1">
      <alignment horizontal="center" vertical="center" wrapText="1"/>
    </xf>
    <xf numFmtId="0" fontId="9" fillId="3" borderId="20"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6" borderId="23" xfId="0" applyFont="1" applyFill="1" applyBorder="1" applyAlignment="1">
      <alignment horizontal="center" vertical="center" wrapText="1"/>
    </xf>
    <xf numFmtId="0" fontId="9" fillId="6" borderId="24" xfId="0" applyFont="1" applyFill="1" applyBorder="1" applyAlignment="1">
      <alignment horizontal="center" vertical="center" wrapText="1"/>
    </xf>
    <xf numFmtId="0" fontId="9" fillId="6" borderId="25" xfId="0" applyFont="1" applyFill="1" applyBorder="1" applyAlignment="1">
      <alignment horizontal="center" vertical="center" wrapText="1"/>
    </xf>
    <xf numFmtId="0" fontId="8" fillId="0" borderId="16" xfId="0" applyFont="1" applyBorder="1" applyAlignment="1">
      <alignment horizontal="center" vertical="center"/>
    </xf>
    <xf numFmtId="0" fontId="9" fillId="4" borderId="17" xfId="0" applyFont="1" applyFill="1" applyBorder="1" applyAlignment="1">
      <alignment horizontal="center" vertical="center"/>
    </xf>
    <xf numFmtId="0" fontId="9" fillId="4" borderId="0" xfId="0" applyFont="1" applyFill="1" applyAlignment="1">
      <alignment horizontal="center" vertical="center"/>
    </xf>
    <xf numFmtId="0" fontId="9" fillId="4" borderId="0" xfId="0" applyFont="1" applyFill="1" applyAlignment="1">
      <alignment horizontal="center" vertical="center" wrapText="1"/>
    </xf>
    <xf numFmtId="0" fontId="9" fillId="0" borderId="16" xfId="0" applyFont="1" applyBorder="1" applyAlignment="1">
      <alignment horizontal="left" vertical="center"/>
    </xf>
    <xf numFmtId="0" fontId="9" fillId="0" borderId="17" xfId="0" applyFont="1" applyBorder="1" applyAlignment="1">
      <alignment horizontal="left" vertical="center"/>
    </xf>
    <xf numFmtId="0" fontId="9" fillId="0" borderId="17" xfId="0" applyFont="1" applyBorder="1" applyAlignment="1">
      <alignment horizontal="right" vertical="center" readingOrder="2"/>
    </xf>
    <xf numFmtId="0" fontId="12" fillId="0" borderId="6" xfId="0" applyFont="1" applyBorder="1" applyAlignment="1">
      <alignment horizontal="center" vertical="center" wrapText="1"/>
    </xf>
    <xf numFmtId="0" fontId="9" fillId="2" borderId="19" xfId="0" applyFont="1" applyFill="1" applyBorder="1" applyAlignment="1">
      <alignment horizontal="left" vertical="center" wrapText="1"/>
    </xf>
    <xf numFmtId="0" fontId="3" fillId="2" borderId="8" xfId="4" applyFont="1" applyFill="1" applyBorder="1" applyAlignment="1">
      <alignment horizontal="center" vertical="center"/>
    </xf>
    <xf numFmtId="0" fontId="3" fillId="2" borderId="9" xfId="4" applyFont="1" applyFill="1" applyBorder="1" applyAlignment="1">
      <alignment horizontal="center" vertical="center"/>
    </xf>
    <xf numFmtId="0" fontId="0" fillId="2" borderId="2" xfId="4" applyFont="1" applyFill="1" applyBorder="1" applyAlignment="1">
      <alignment horizontal="center" vertical="center" wrapText="1"/>
    </xf>
    <xf numFmtId="0" fontId="0" fillId="2" borderId="5" xfId="4" applyFont="1" applyFill="1" applyBorder="1" applyAlignment="1">
      <alignment horizontal="center" vertical="center" wrapText="1"/>
    </xf>
    <xf numFmtId="0" fontId="0" fillId="2" borderId="3" xfId="4" applyFont="1" applyFill="1" applyBorder="1" applyAlignment="1">
      <alignment horizontal="center" vertical="center" wrapText="1"/>
    </xf>
    <xf numFmtId="0" fontId="0" fillId="2" borderId="6" xfId="4" applyFont="1" applyFill="1" applyBorder="1" applyAlignment="1">
      <alignment horizontal="center" vertical="center" wrapText="1"/>
    </xf>
    <xf numFmtId="0" fontId="0" fillId="2" borderId="4" xfId="4" applyFont="1" applyFill="1" applyBorder="1" applyAlignment="1">
      <alignment horizontal="center" vertical="center" wrapText="1"/>
    </xf>
    <xf numFmtId="0" fontId="0" fillId="2" borderId="7" xfId="4" applyFont="1" applyFill="1" applyBorder="1" applyAlignment="1">
      <alignment horizontal="center" vertical="center" wrapText="1"/>
    </xf>
    <xf numFmtId="0" fontId="2" fillId="0" borderId="0" xfId="4" applyFont="1" applyAlignment="1">
      <alignment horizontal="center" vertical="center"/>
    </xf>
    <xf numFmtId="0" fontId="3" fillId="0" borderId="1" xfId="4" applyFont="1" applyBorder="1" applyAlignment="1">
      <alignment horizontal="center" vertical="center"/>
    </xf>
    <xf numFmtId="0" fontId="0" fillId="2" borderId="10" xfId="4" applyFont="1" applyFill="1" applyBorder="1" applyAlignment="1">
      <alignment horizontal="center" vertical="center" wrapText="1"/>
    </xf>
    <xf numFmtId="0" fontId="0" fillId="2" borderId="11" xfId="4" applyFont="1" applyFill="1" applyBorder="1" applyAlignment="1">
      <alignment horizontal="center" vertical="center" wrapText="1"/>
    </xf>
    <xf numFmtId="0" fontId="0" fillId="2" borderId="12" xfId="4" applyFont="1" applyFill="1" applyBorder="1" applyAlignment="1">
      <alignment horizontal="center" vertical="center" wrapText="1"/>
    </xf>
    <xf numFmtId="0" fontId="0" fillId="2" borderId="4" xfId="5" applyFont="1" applyFill="1" applyBorder="1" applyAlignment="1">
      <alignment horizontal="center" vertical="center" wrapText="1"/>
    </xf>
    <xf numFmtId="0" fontId="0" fillId="2" borderId="7" xfId="5" applyFont="1" applyFill="1" applyBorder="1" applyAlignment="1">
      <alignment horizontal="center" vertical="center" wrapText="1"/>
    </xf>
    <xf numFmtId="0" fontId="0" fillId="2" borderId="3" xfId="5" applyFont="1" applyFill="1" applyBorder="1" applyAlignment="1">
      <alignment horizontal="center" vertical="center" wrapText="1"/>
    </xf>
    <xf numFmtId="0" fontId="0" fillId="2" borderId="6" xfId="5" applyFont="1" applyFill="1" applyBorder="1" applyAlignment="1">
      <alignment horizontal="center" vertical="center" wrapText="1"/>
    </xf>
    <xf numFmtId="0" fontId="0" fillId="2" borderId="13" xfId="4" applyFont="1" applyFill="1" applyBorder="1" applyAlignment="1">
      <alignment horizontal="center" vertical="center" wrapText="1"/>
    </xf>
    <xf numFmtId="0" fontId="0" fillId="2" borderId="14" xfId="4" applyFont="1" applyFill="1" applyBorder="1" applyAlignment="1">
      <alignment horizontal="center" vertical="center" wrapText="1"/>
    </xf>
  </cellXfs>
  <cellStyles count="8">
    <cellStyle name="Comma" xfId="1" builtinId="3"/>
    <cellStyle name="Comma 2" xfId="2" xr:uid="{00000000-0005-0000-0000-000001000000}"/>
    <cellStyle name="Comma 5" xfId="3" xr:uid="{00000000-0005-0000-0000-000002000000}"/>
    <cellStyle name="Normal" xfId="0" builtinId="0"/>
    <cellStyle name="Normal 2" xfId="4" xr:uid="{00000000-0005-0000-0000-000004000000}"/>
    <cellStyle name="Normal 2 2" xfId="5" xr:uid="{00000000-0005-0000-0000-000005000000}"/>
    <cellStyle name="Normal 3" xfId="6" xr:uid="{00000000-0005-0000-0000-000006000000}"/>
    <cellStyle name="Normal 5" xfId="7"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7</xdr:col>
      <xdr:colOff>1210945</xdr:colOff>
      <xdr:row>0</xdr:row>
      <xdr:rowOff>84455</xdr:rowOff>
    </xdr:from>
    <xdr:to>
      <xdr:col>8</xdr:col>
      <xdr:colOff>2273935</xdr:colOff>
      <xdr:row>2</xdr:row>
      <xdr:rowOff>892175</xdr:rowOff>
    </xdr:to>
    <xdr:pic>
      <xdr:nvPicPr>
        <xdr:cNvPr id="3" name="Picture 2" descr="DBCDC890">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lum bright="-10000" contrast="40000"/>
          <a:extLst>
            <a:ext uri="{28A0092B-C50C-407E-A947-70E740481C1C}">
              <a14:useLocalDpi xmlns:a14="http://schemas.microsoft.com/office/drawing/2010/main" val="0"/>
            </a:ext>
          </a:extLst>
        </a:blip>
        <a:srcRect l="8868" t="4219" r="70338" b="79027"/>
        <a:stretch>
          <a:fillRect/>
        </a:stretch>
      </xdr:blipFill>
      <xdr:spPr>
        <a:xfrm>
          <a:off x="15681325" y="84455"/>
          <a:ext cx="2346325" cy="1190625"/>
        </a:xfrm>
        <a:prstGeom prst="rect">
          <a:avLst/>
        </a:prstGeom>
        <a:noFill/>
      </xdr:spPr>
    </xdr:pic>
    <xdr:clientData/>
  </xdr:twoCellAnchor>
  <xdr:twoCellAnchor editAs="oneCell">
    <xdr:from>
      <xdr:col>8</xdr:col>
      <xdr:colOff>9525</xdr:colOff>
      <xdr:row>30</xdr:row>
      <xdr:rowOff>76200</xdr:rowOff>
    </xdr:from>
    <xdr:to>
      <xdr:col>8</xdr:col>
      <xdr:colOff>2242185</xdr:colOff>
      <xdr:row>32</xdr:row>
      <xdr:rowOff>313055</xdr:rowOff>
    </xdr:to>
    <xdr:pic>
      <xdr:nvPicPr>
        <xdr:cNvPr id="2" name="Picture 1" descr="DBCDC890">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lum bright="-10000" contrast="40000"/>
          <a:extLst>
            <a:ext uri="{28A0092B-C50C-407E-A947-70E740481C1C}">
              <a14:useLocalDpi xmlns:a14="http://schemas.microsoft.com/office/drawing/2010/main" val="0"/>
            </a:ext>
          </a:extLst>
        </a:blip>
        <a:srcRect l="8868" t="4219" r="70338" b="79027"/>
        <a:stretch>
          <a:fillRect/>
        </a:stretch>
      </xdr:blipFill>
      <xdr:spPr>
        <a:xfrm>
          <a:off x="15763240" y="21853525"/>
          <a:ext cx="2232660" cy="948055"/>
        </a:xfrm>
        <a:prstGeom prst="rect">
          <a:avLst/>
        </a:prstGeom>
        <a:noFill/>
      </xdr:spPr>
    </xdr:pic>
    <xdr:clientData/>
  </xdr:twoCellAnchor>
  <xdr:twoCellAnchor>
    <xdr:from>
      <xdr:col>8</xdr:col>
      <xdr:colOff>12065</xdr:colOff>
      <xdr:row>61</xdr:row>
      <xdr:rowOff>50800</xdr:rowOff>
    </xdr:from>
    <xdr:to>
      <xdr:col>8</xdr:col>
      <xdr:colOff>2318385</xdr:colOff>
      <xdr:row>64</xdr:row>
      <xdr:rowOff>50800</xdr:rowOff>
    </xdr:to>
    <xdr:pic>
      <xdr:nvPicPr>
        <xdr:cNvPr id="4" name="Picture 2" descr="DBCDC890">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lum bright="-10000" contrast="40000"/>
          <a:extLst>
            <a:ext uri="{28A0092B-C50C-407E-A947-70E740481C1C}">
              <a14:useLocalDpi xmlns:a14="http://schemas.microsoft.com/office/drawing/2010/main" val="0"/>
            </a:ext>
          </a:extLst>
        </a:blip>
        <a:srcRect l="8868" t="4219" r="70338" b="79027"/>
        <a:stretch>
          <a:fillRect/>
        </a:stretch>
      </xdr:blipFill>
      <xdr:spPr>
        <a:xfrm>
          <a:off x="15765780" y="39570025"/>
          <a:ext cx="2306320" cy="1333500"/>
        </a:xfrm>
        <a:prstGeom prst="rect">
          <a:avLst/>
        </a:prstGeom>
        <a:noFill/>
      </xdr:spPr>
    </xdr:pic>
    <xdr:clientData/>
  </xdr:twoCellAnchor>
  <xdr:twoCellAnchor editAs="oneCell">
    <xdr:from>
      <xdr:col>7</xdr:col>
      <xdr:colOff>1031240</xdr:colOff>
      <xdr:row>91</xdr:row>
      <xdr:rowOff>5080</xdr:rowOff>
    </xdr:from>
    <xdr:to>
      <xdr:col>8</xdr:col>
      <xdr:colOff>2320925</xdr:colOff>
      <xdr:row>93</xdr:row>
      <xdr:rowOff>336550</xdr:rowOff>
    </xdr:to>
    <xdr:pic>
      <xdr:nvPicPr>
        <xdr:cNvPr id="5" name="Picture 4" descr="DBCDC890">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lum bright="-10000" contrast="40000"/>
          <a:extLst>
            <a:ext uri="{28A0092B-C50C-407E-A947-70E740481C1C}">
              <a14:useLocalDpi xmlns:a14="http://schemas.microsoft.com/office/drawing/2010/main" val="0"/>
            </a:ext>
          </a:extLst>
        </a:blip>
        <a:srcRect l="8868" t="4219" r="70338" b="79027"/>
        <a:stretch>
          <a:fillRect/>
        </a:stretch>
      </xdr:blipFill>
      <xdr:spPr>
        <a:xfrm>
          <a:off x="15501620" y="66511805"/>
          <a:ext cx="2573020" cy="1309370"/>
        </a:xfrm>
        <a:prstGeom prst="rect">
          <a:avLst/>
        </a:prstGeom>
        <a:noFill/>
      </xdr:spPr>
    </xdr:pic>
    <xdr:clientData/>
  </xdr:twoCellAnchor>
  <xdr:twoCellAnchor>
    <xdr:from>
      <xdr:col>8</xdr:col>
      <xdr:colOff>38735</xdr:colOff>
      <xdr:row>123</xdr:row>
      <xdr:rowOff>66040</xdr:rowOff>
    </xdr:from>
    <xdr:to>
      <xdr:col>8</xdr:col>
      <xdr:colOff>2181860</xdr:colOff>
      <xdr:row>125</xdr:row>
      <xdr:rowOff>432435</xdr:rowOff>
    </xdr:to>
    <xdr:pic>
      <xdr:nvPicPr>
        <xdr:cNvPr id="6" name="Picture 5" descr="DBCDC890">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lum bright="-10000" contrast="40000"/>
          <a:extLst>
            <a:ext uri="{28A0092B-C50C-407E-A947-70E740481C1C}">
              <a14:useLocalDpi xmlns:a14="http://schemas.microsoft.com/office/drawing/2010/main" val="0"/>
            </a:ext>
          </a:extLst>
        </a:blip>
        <a:srcRect l="8868" t="4219" r="70338" b="79027"/>
        <a:stretch>
          <a:fillRect/>
        </a:stretch>
      </xdr:blipFill>
      <xdr:spPr>
        <a:xfrm>
          <a:off x="15792450" y="96074865"/>
          <a:ext cx="2143125" cy="1052195"/>
        </a:xfrm>
        <a:prstGeom prst="rect">
          <a:avLst/>
        </a:prstGeom>
        <a:noFill/>
      </xdr:spPr>
    </xdr:pic>
    <xdr:clientData/>
  </xdr:twoCellAnchor>
  <xdr:twoCellAnchor>
    <xdr:from>
      <xdr:col>7</xdr:col>
      <xdr:colOff>1173480</xdr:colOff>
      <xdr:row>157</xdr:row>
      <xdr:rowOff>33020</xdr:rowOff>
    </xdr:from>
    <xdr:to>
      <xdr:col>8</xdr:col>
      <xdr:colOff>2197100</xdr:colOff>
      <xdr:row>159</xdr:row>
      <xdr:rowOff>640080</xdr:rowOff>
    </xdr:to>
    <xdr:pic>
      <xdr:nvPicPr>
        <xdr:cNvPr id="8" name="Picture 7" descr="DBCDC890">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cstate="print">
          <a:lum bright="-10000" contrast="40000"/>
          <a:extLst>
            <a:ext uri="{28A0092B-C50C-407E-A947-70E740481C1C}">
              <a14:useLocalDpi xmlns:a14="http://schemas.microsoft.com/office/drawing/2010/main" val="0"/>
            </a:ext>
          </a:extLst>
        </a:blip>
        <a:srcRect l="8868" t="4219" r="70338" b="79027"/>
        <a:stretch>
          <a:fillRect/>
        </a:stretch>
      </xdr:blipFill>
      <xdr:spPr>
        <a:xfrm>
          <a:off x="15643860" y="124832745"/>
          <a:ext cx="2306955" cy="988060"/>
        </a:xfrm>
        <a:prstGeom prst="rect">
          <a:avLst/>
        </a:prstGeom>
        <a:noFill/>
      </xdr:spPr>
    </xdr:pic>
    <xdr:clientData/>
  </xdr:twoCellAnchor>
  <xdr:twoCellAnchor editAs="oneCell">
    <xdr:from>
      <xdr:col>7</xdr:col>
      <xdr:colOff>1146810</xdr:colOff>
      <xdr:row>199</xdr:row>
      <xdr:rowOff>76200</xdr:rowOff>
    </xdr:from>
    <xdr:to>
      <xdr:col>8</xdr:col>
      <xdr:colOff>2348865</xdr:colOff>
      <xdr:row>201</xdr:row>
      <xdr:rowOff>422275</xdr:rowOff>
    </xdr:to>
    <xdr:pic>
      <xdr:nvPicPr>
        <xdr:cNvPr id="9" name="Picture 8" descr="DBCDC890">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1" cstate="print">
          <a:lum bright="-10000" contrast="40000"/>
          <a:extLst>
            <a:ext uri="{28A0092B-C50C-407E-A947-70E740481C1C}">
              <a14:useLocalDpi xmlns:a14="http://schemas.microsoft.com/office/drawing/2010/main" val="0"/>
            </a:ext>
          </a:extLst>
        </a:blip>
        <a:srcRect l="8868" t="4219" r="70338" b="79027"/>
        <a:stretch>
          <a:fillRect/>
        </a:stretch>
      </xdr:blipFill>
      <xdr:spPr>
        <a:xfrm>
          <a:off x="15617190" y="161756725"/>
          <a:ext cx="2485390" cy="1387475"/>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K238"/>
  <sheetViews>
    <sheetView tabSelected="1" view="pageBreakPreview" topLeftCell="C227" zoomScale="73" zoomScaleNormal="73" zoomScaleSheetLayoutView="73" workbookViewId="0">
      <selection activeCell="C238" sqref="C238"/>
    </sheetView>
  </sheetViews>
  <sheetFormatPr defaultColWidth="9.28515625" defaultRowHeight="15" customHeight="1"/>
  <cols>
    <col min="1" max="1" width="4.7109375" style="34" customWidth="1"/>
    <col min="2" max="2" width="34.5703125" style="35" customWidth="1"/>
    <col min="3" max="3" width="121.28515625" style="36" customWidth="1"/>
    <col min="4" max="4" width="11" style="37" customWidth="1"/>
    <col min="5" max="5" width="8.5703125" style="37" customWidth="1"/>
    <col min="6" max="6" width="10.42578125" style="36" customWidth="1"/>
    <col min="7" max="7" width="20.42578125" style="36" customWidth="1"/>
    <col min="8" max="8" width="18.7109375" style="36" customWidth="1"/>
    <col min="9" max="9" width="35.5703125" style="38" customWidth="1"/>
    <col min="10" max="10" width="10.5703125" style="35" customWidth="1"/>
    <col min="11" max="16384" width="9.28515625" style="35"/>
  </cols>
  <sheetData>
    <row r="1" spans="1:9" ht="12.75" customHeight="1">
      <c r="A1" s="139" t="s">
        <v>0</v>
      </c>
      <c r="B1" s="116"/>
      <c r="C1" s="140"/>
      <c r="D1" s="140"/>
      <c r="E1" s="140"/>
      <c r="F1" s="140"/>
      <c r="G1" s="116"/>
      <c r="H1" s="116"/>
      <c r="I1" s="117"/>
    </row>
    <row r="2" spans="1:9" ht="18">
      <c r="A2" s="109" t="s">
        <v>1</v>
      </c>
      <c r="B2" s="110"/>
      <c r="C2" s="141" t="s">
        <v>2</v>
      </c>
      <c r="D2" s="141"/>
      <c r="E2" s="141"/>
      <c r="F2" s="141"/>
      <c r="G2" s="118"/>
      <c r="H2" s="118"/>
      <c r="I2" s="119"/>
    </row>
    <row r="3" spans="1:9" ht="73.5" customHeight="1">
      <c r="A3" s="111"/>
      <c r="B3" s="110"/>
      <c r="C3" s="142" t="s">
        <v>3</v>
      </c>
      <c r="D3" s="142"/>
      <c r="E3" s="142"/>
      <c r="F3" s="142"/>
      <c r="G3" s="118"/>
      <c r="H3" s="118"/>
      <c r="I3" s="119"/>
    </row>
    <row r="4" spans="1:9" s="31" customFormat="1" ht="18.75" customHeight="1">
      <c r="A4" s="143" t="s">
        <v>4</v>
      </c>
      <c r="B4" s="144"/>
      <c r="C4" s="40" t="s">
        <v>5</v>
      </c>
      <c r="D4" s="145" t="s">
        <v>6</v>
      </c>
      <c r="E4" s="145"/>
      <c r="F4" s="145"/>
      <c r="G4" s="145"/>
      <c r="H4" s="145"/>
      <c r="I4" s="55" t="s">
        <v>7</v>
      </c>
    </row>
    <row r="5" spans="1:9" s="31" customFormat="1" ht="18.75" customHeight="1">
      <c r="A5" s="120" t="s">
        <v>8</v>
      </c>
      <c r="B5" s="121"/>
      <c r="C5" s="42" t="s">
        <v>9</v>
      </c>
      <c r="D5" s="122" t="s">
        <v>10</v>
      </c>
      <c r="E5" s="122"/>
      <c r="F5" s="122"/>
      <c r="G5" s="122"/>
      <c r="H5" s="122"/>
      <c r="I5" s="56" t="s">
        <v>11</v>
      </c>
    </row>
    <row r="6" spans="1:9" s="31" customFormat="1" ht="18.75" customHeight="1">
      <c r="A6" s="120" t="s">
        <v>12</v>
      </c>
      <c r="B6" s="121"/>
      <c r="C6" s="42" t="s">
        <v>189</v>
      </c>
      <c r="D6" s="122" t="s">
        <v>186</v>
      </c>
      <c r="E6" s="122"/>
      <c r="F6" s="122"/>
      <c r="G6" s="122"/>
      <c r="H6" s="122"/>
      <c r="I6" s="56" t="s">
        <v>13</v>
      </c>
    </row>
    <row r="7" spans="1:9" s="31" customFormat="1" ht="18.75" customHeight="1">
      <c r="A7" s="120" t="s">
        <v>14</v>
      </c>
      <c r="B7" s="121"/>
      <c r="C7" s="42" t="s">
        <v>15</v>
      </c>
      <c r="D7" s="122" t="s">
        <v>15</v>
      </c>
      <c r="E7" s="122"/>
      <c r="F7" s="122"/>
      <c r="G7" s="122"/>
      <c r="H7" s="122"/>
      <c r="I7" s="56" t="s">
        <v>16</v>
      </c>
    </row>
    <row r="8" spans="1:9" s="31" customFormat="1" ht="18.75" customHeight="1">
      <c r="A8" s="120" t="s">
        <v>17</v>
      </c>
      <c r="B8" s="121"/>
      <c r="C8" s="41" t="s">
        <v>18</v>
      </c>
      <c r="D8" s="110"/>
      <c r="E8" s="110"/>
      <c r="F8" s="110" t="s">
        <v>19</v>
      </c>
      <c r="G8" s="110"/>
      <c r="H8" s="39"/>
      <c r="I8" s="57" t="s">
        <v>20</v>
      </c>
    </row>
    <row r="9" spans="1:9" s="32" customFormat="1" ht="75.75" customHeight="1">
      <c r="A9" s="43" t="s">
        <v>21</v>
      </c>
      <c r="B9" s="44" t="s">
        <v>22</v>
      </c>
      <c r="C9" s="43" t="s">
        <v>23</v>
      </c>
      <c r="D9" s="43" t="s">
        <v>24</v>
      </c>
      <c r="E9" s="43" t="s">
        <v>25</v>
      </c>
      <c r="F9" s="43" t="s">
        <v>26</v>
      </c>
      <c r="G9" s="43" t="s">
        <v>27</v>
      </c>
      <c r="H9" s="43" t="s">
        <v>28</v>
      </c>
      <c r="I9" s="43" t="s">
        <v>29</v>
      </c>
    </row>
    <row r="10" spans="1:9" s="33" customFormat="1" ht="81.75" customHeight="1">
      <c r="A10" s="45">
        <v>1</v>
      </c>
      <c r="B10" s="45" t="s">
        <v>30</v>
      </c>
      <c r="C10" s="45" t="s">
        <v>31</v>
      </c>
      <c r="D10" s="46">
        <v>17.28</v>
      </c>
      <c r="E10" s="46" t="s">
        <v>32</v>
      </c>
      <c r="F10" s="46"/>
      <c r="G10" s="46"/>
      <c r="H10" s="47"/>
      <c r="I10" s="58"/>
    </row>
    <row r="11" spans="1:9" s="32" customFormat="1" ht="104.25" customHeight="1">
      <c r="A11" s="45">
        <v>2</v>
      </c>
      <c r="B11" s="48" t="s">
        <v>33</v>
      </c>
      <c r="C11" s="48" t="s">
        <v>34</v>
      </c>
      <c r="D11" s="49">
        <v>140</v>
      </c>
      <c r="E11" s="49" t="s">
        <v>32</v>
      </c>
      <c r="F11" s="49"/>
      <c r="G11" s="46"/>
      <c r="H11" s="47"/>
      <c r="I11" s="45"/>
    </row>
    <row r="12" spans="1:9" s="32" customFormat="1" ht="73.5" customHeight="1">
      <c r="A12" s="45">
        <v>3</v>
      </c>
      <c r="B12" s="50" t="s">
        <v>35</v>
      </c>
      <c r="C12" s="48" t="s">
        <v>36</v>
      </c>
      <c r="D12" s="49">
        <v>30.245000000000001</v>
      </c>
      <c r="E12" s="49" t="s">
        <v>37</v>
      </c>
      <c r="F12" s="49"/>
      <c r="G12" s="46"/>
      <c r="H12" s="47"/>
      <c r="I12" s="45"/>
    </row>
    <row r="13" spans="1:9" s="32" customFormat="1" ht="69.75" customHeight="1">
      <c r="A13" s="128">
        <v>4</v>
      </c>
      <c r="B13" s="103" t="s">
        <v>38</v>
      </c>
      <c r="C13" s="48" t="s">
        <v>39</v>
      </c>
      <c r="D13" s="49">
        <v>61.2</v>
      </c>
      <c r="E13" s="49" t="s">
        <v>37</v>
      </c>
      <c r="F13" s="49"/>
      <c r="G13" s="46"/>
      <c r="H13" s="47"/>
      <c r="I13" s="45"/>
    </row>
    <row r="14" spans="1:9" s="32" customFormat="1" ht="69.75" customHeight="1">
      <c r="A14" s="129"/>
      <c r="B14" s="104"/>
      <c r="C14" s="48" t="s">
        <v>40</v>
      </c>
      <c r="D14" s="49">
        <v>16.32</v>
      </c>
      <c r="E14" s="49" t="s">
        <v>37</v>
      </c>
      <c r="F14" s="49"/>
      <c r="G14" s="46"/>
      <c r="H14" s="47"/>
      <c r="I14" s="45"/>
    </row>
    <row r="15" spans="1:9" s="32" customFormat="1" ht="69.75" customHeight="1">
      <c r="A15" s="129"/>
      <c r="B15" s="104"/>
      <c r="C15" s="48" t="s">
        <v>41</v>
      </c>
      <c r="D15" s="49">
        <v>12.24</v>
      </c>
      <c r="E15" s="49" t="s">
        <v>37</v>
      </c>
      <c r="F15" s="49"/>
      <c r="G15" s="46"/>
      <c r="H15" s="47"/>
      <c r="I15" s="45"/>
    </row>
    <row r="16" spans="1:9" s="32" customFormat="1" ht="69.75" customHeight="1">
      <c r="A16" s="129"/>
      <c r="B16" s="104"/>
      <c r="C16" s="48" t="s">
        <v>42</v>
      </c>
      <c r="D16" s="49">
        <v>410</v>
      </c>
      <c r="E16" s="49" t="s">
        <v>32</v>
      </c>
      <c r="F16" s="49"/>
      <c r="G16" s="46"/>
      <c r="H16" s="47"/>
      <c r="I16" s="45"/>
    </row>
    <row r="17" spans="1:10" s="32" customFormat="1" ht="69.75" customHeight="1">
      <c r="A17" s="129"/>
      <c r="B17" s="104"/>
      <c r="C17" s="48" t="s">
        <v>43</v>
      </c>
      <c r="D17" s="49">
        <v>28.56</v>
      </c>
      <c r="E17" s="49" t="s">
        <v>37</v>
      </c>
      <c r="F17" s="49"/>
      <c r="G17" s="46"/>
      <c r="H17" s="47"/>
      <c r="I17" s="45"/>
    </row>
    <row r="18" spans="1:10" s="32" customFormat="1" ht="69.75" customHeight="1">
      <c r="A18" s="129"/>
      <c r="B18" s="104"/>
      <c r="C18" s="48" t="s">
        <v>44</v>
      </c>
      <c r="D18" s="49">
        <v>430</v>
      </c>
      <c r="E18" s="49" t="s">
        <v>32</v>
      </c>
      <c r="F18" s="49"/>
      <c r="G18" s="46"/>
      <c r="H18" s="47"/>
      <c r="I18" s="45"/>
    </row>
    <row r="19" spans="1:10" s="32" customFormat="1" ht="63.75" customHeight="1">
      <c r="A19" s="130"/>
      <c r="B19" s="105"/>
      <c r="C19" s="48" t="s">
        <v>45</v>
      </c>
      <c r="D19" s="49">
        <v>183</v>
      </c>
      <c r="E19" s="49" t="s">
        <v>32</v>
      </c>
      <c r="F19" s="49"/>
      <c r="G19" s="46"/>
      <c r="H19" s="47"/>
      <c r="I19" s="45"/>
    </row>
    <row r="20" spans="1:10" s="32" customFormat="1" ht="81.75" customHeight="1">
      <c r="A20" s="131">
        <v>5</v>
      </c>
      <c r="B20" s="106" t="s">
        <v>46</v>
      </c>
      <c r="C20" s="48" t="s">
        <v>47</v>
      </c>
      <c r="D20" s="49">
        <v>39.75</v>
      </c>
      <c r="E20" s="49" t="s">
        <v>32</v>
      </c>
      <c r="F20" s="49"/>
      <c r="G20" s="46"/>
      <c r="H20" s="47"/>
      <c r="I20" s="45"/>
    </row>
    <row r="21" spans="1:10" s="32" customFormat="1" ht="162">
      <c r="A21" s="131"/>
      <c r="B21" s="107"/>
      <c r="C21" s="45" t="s">
        <v>48</v>
      </c>
      <c r="D21" s="49">
        <v>44.55</v>
      </c>
      <c r="E21" s="49" t="s">
        <v>32</v>
      </c>
      <c r="F21" s="49"/>
      <c r="G21" s="46"/>
      <c r="H21" s="47"/>
      <c r="I21" s="45"/>
    </row>
    <row r="22" spans="1:10" s="32" customFormat="1" ht="108">
      <c r="A22" s="131"/>
      <c r="B22" s="107"/>
      <c r="C22" s="45" t="s">
        <v>49</v>
      </c>
      <c r="D22" s="49">
        <v>46.15</v>
      </c>
      <c r="E22" s="49" t="s">
        <v>32</v>
      </c>
      <c r="F22" s="49"/>
      <c r="G22" s="46"/>
      <c r="H22" s="47"/>
      <c r="I22" s="45"/>
    </row>
    <row r="23" spans="1:10" s="32" customFormat="1" ht="108">
      <c r="A23" s="131"/>
      <c r="B23" s="107"/>
      <c r="C23" s="48" t="s">
        <v>50</v>
      </c>
      <c r="D23" s="49">
        <v>85.24</v>
      </c>
      <c r="E23" s="49" t="s">
        <v>32</v>
      </c>
      <c r="F23" s="49"/>
      <c r="G23" s="46"/>
      <c r="H23" s="47"/>
      <c r="I23" s="59"/>
    </row>
    <row r="24" spans="1:10" s="32" customFormat="1" ht="35.25" customHeight="1">
      <c r="A24" s="131"/>
      <c r="B24" s="107"/>
      <c r="C24" s="48" t="s">
        <v>51</v>
      </c>
      <c r="D24" s="49">
        <v>6.9</v>
      </c>
      <c r="E24" s="49" t="s">
        <v>32</v>
      </c>
      <c r="F24" s="49"/>
      <c r="G24" s="46"/>
      <c r="H24" s="47"/>
      <c r="I24" s="59"/>
    </row>
    <row r="25" spans="1:10" s="32" customFormat="1" ht="55.5" customHeight="1">
      <c r="A25" s="131"/>
      <c r="B25" s="107"/>
      <c r="C25" s="48" t="s">
        <v>52</v>
      </c>
      <c r="D25" s="49">
        <v>9</v>
      </c>
      <c r="E25" s="49" t="s">
        <v>53</v>
      </c>
      <c r="F25" s="49"/>
      <c r="G25" s="46"/>
      <c r="H25" s="47"/>
      <c r="I25" s="60"/>
    </row>
    <row r="26" spans="1:10" s="32" customFormat="1" ht="72">
      <c r="A26" s="131"/>
      <c r="B26" s="107"/>
      <c r="C26" s="48" t="s">
        <v>54</v>
      </c>
      <c r="D26" s="49">
        <v>42.4</v>
      </c>
      <c r="E26" s="49" t="s">
        <v>32</v>
      </c>
      <c r="F26" s="49"/>
      <c r="G26" s="46"/>
      <c r="H26" s="47"/>
      <c r="I26" s="59"/>
    </row>
    <row r="27" spans="1:10" s="32" customFormat="1" ht="36">
      <c r="A27" s="131"/>
      <c r="B27" s="107"/>
      <c r="C27" s="48" t="s">
        <v>55</v>
      </c>
      <c r="D27" s="49">
        <v>42</v>
      </c>
      <c r="E27" s="49" t="s">
        <v>53</v>
      </c>
      <c r="F27" s="49"/>
      <c r="G27" s="46"/>
      <c r="H27" s="47"/>
      <c r="I27" s="60"/>
    </row>
    <row r="28" spans="1:10" s="32" customFormat="1" ht="58.5" customHeight="1">
      <c r="A28" s="131"/>
      <c r="B28" s="108"/>
      <c r="C28" s="45" t="s">
        <v>56</v>
      </c>
      <c r="D28" s="49">
        <v>40</v>
      </c>
      <c r="E28" s="49" t="s">
        <v>57</v>
      </c>
      <c r="F28" s="49"/>
      <c r="G28" s="46"/>
      <c r="H28" s="47"/>
      <c r="I28" s="60"/>
    </row>
    <row r="29" spans="1:10" s="32" customFormat="1" ht="26.25" customHeight="1">
      <c r="A29" s="123" t="s">
        <v>58</v>
      </c>
      <c r="B29" s="123"/>
      <c r="C29" s="123"/>
      <c r="D29" s="123"/>
      <c r="E29" s="123"/>
      <c r="F29" s="123"/>
      <c r="G29" s="51">
        <f>SUM(G10:G28)</f>
        <v>0</v>
      </c>
      <c r="H29" s="52">
        <f>SUM(H10:H28)</f>
        <v>0</v>
      </c>
      <c r="I29" s="61"/>
    </row>
    <row r="30" spans="1:10" ht="24.95" customHeight="1">
      <c r="A30" s="124" t="s">
        <v>59</v>
      </c>
      <c r="B30" s="124"/>
      <c r="C30" s="124"/>
      <c r="D30" s="124"/>
      <c r="E30" s="124"/>
      <c r="F30" s="124"/>
      <c r="G30" s="53">
        <f>G29</f>
        <v>0</v>
      </c>
      <c r="H30" s="54">
        <f>H29</f>
        <v>0</v>
      </c>
      <c r="I30" s="62"/>
      <c r="J30" s="63"/>
    </row>
    <row r="31" spans="1:10" ht="27.95" customHeight="1">
      <c r="A31" s="139" t="s">
        <v>0</v>
      </c>
      <c r="B31" s="116"/>
      <c r="C31" s="140"/>
      <c r="D31" s="140"/>
      <c r="E31" s="140"/>
      <c r="F31" s="140"/>
      <c r="G31" s="116"/>
      <c r="H31" s="116"/>
      <c r="I31" s="117"/>
      <c r="J31" s="63"/>
    </row>
    <row r="32" spans="1:10" ht="27.95" customHeight="1">
      <c r="A32" s="109" t="s">
        <v>1</v>
      </c>
      <c r="B32" s="110"/>
      <c r="C32" s="141" t="s">
        <v>2</v>
      </c>
      <c r="D32" s="141"/>
      <c r="E32" s="141"/>
      <c r="F32" s="141"/>
      <c r="G32" s="118"/>
      <c r="H32" s="118"/>
      <c r="I32" s="119"/>
    </row>
    <row r="33" spans="1:11" ht="39.950000000000003" customHeight="1">
      <c r="A33" s="111"/>
      <c r="B33" s="110"/>
      <c r="C33" s="142" t="s">
        <v>60</v>
      </c>
      <c r="D33" s="142"/>
      <c r="E33" s="142"/>
      <c r="F33" s="142"/>
      <c r="G33" s="118"/>
      <c r="H33" s="118"/>
      <c r="I33" s="119"/>
    </row>
    <row r="34" spans="1:11" ht="27.95" customHeight="1">
      <c r="A34" s="143" t="s">
        <v>4</v>
      </c>
      <c r="B34" s="144"/>
      <c r="C34" s="40" t="s">
        <v>61</v>
      </c>
      <c r="D34" s="145" t="s">
        <v>62</v>
      </c>
      <c r="E34" s="145"/>
      <c r="F34" s="145"/>
      <c r="G34" s="145"/>
      <c r="H34" s="145"/>
      <c r="I34" s="55" t="s">
        <v>7</v>
      </c>
    </row>
    <row r="35" spans="1:11" ht="27.95" customHeight="1">
      <c r="A35" s="120" t="s">
        <v>8</v>
      </c>
      <c r="B35" s="121"/>
      <c r="C35" s="42" t="s">
        <v>9</v>
      </c>
      <c r="D35" s="122" t="s">
        <v>10</v>
      </c>
      <c r="E35" s="122"/>
      <c r="F35" s="122"/>
      <c r="G35" s="122"/>
      <c r="H35" s="122"/>
      <c r="I35" s="56" t="s">
        <v>11</v>
      </c>
      <c r="K35" s="64"/>
    </row>
    <row r="36" spans="1:11" ht="27.95" customHeight="1">
      <c r="A36" s="120" t="s">
        <v>12</v>
      </c>
      <c r="B36" s="121"/>
      <c r="C36" s="42" t="s">
        <v>190</v>
      </c>
      <c r="D36" s="122" t="s">
        <v>187</v>
      </c>
      <c r="E36" s="122"/>
      <c r="F36" s="122"/>
      <c r="G36" s="122"/>
      <c r="H36" s="122"/>
      <c r="I36" s="56" t="s">
        <v>13</v>
      </c>
    </row>
    <row r="37" spans="1:11" ht="27.95" customHeight="1">
      <c r="A37" s="120" t="s">
        <v>14</v>
      </c>
      <c r="B37" s="121"/>
      <c r="C37" s="42" t="s">
        <v>15</v>
      </c>
      <c r="D37" s="122" t="s">
        <v>15</v>
      </c>
      <c r="E37" s="122"/>
      <c r="F37" s="122"/>
      <c r="G37" s="122"/>
      <c r="H37" s="122"/>
      <c r="I37" s="56" t="s">
        <v>16</v>
      </c>
    </row>
    <row r="38" spans="1:11" ht="27.95" customHeight="1">
      <c r="A38" s="120" t="s">
        <v>17</v>
      </c>
      <c r="B38" s="121"/>
      <c r="C38" s="41" t="s">
        <v>18</v>
      </c>
      <c r="D38" s="110"/>
      <c r="E38" s="110"/>
      <c r="F38" s="110" t="s">
        <v>19</v>
      </c>
      <c r="G38" s="110"/>
      <c r="H38" s="39"/>
      <c r="I38" s="57" t="s">
        <v>20</v>
      </c>
    </row>
    <row r="39" spans="1:11" ht="51" customHeight="1">
      <c r="A39" s="43" t="s">
        <v>21</v>
      </c>
      <c r="B39" s="44" t="s">
        <v>22</v>
      </c>
      <c r="C39" s="43" t="s">
        <v>23</v>
      </c>
      <c r="D39" s="43" t="s">
        <v>24</v>
      </c>
      <c r="E39" s="43" t="s">
        <v>25</v>
      </c>
      <c r="F39" s="43" t="s">
        <v>26</v>
      </c>
      <c r="G39" s="43" t="s">
        <v>27</v>
      </c>
      <c r="H39" s="43" t="s">
        <v>28</v>
      </c>
      <c r="I39" s="43" t="s">
        <v>29</v>
      </c>
    </row>
    <row r="40" spans="1:11" ht="53.1" customHeight="1">
      <c r="A40" s="45">
        <v>1</v>
      </c>
      <c r="B40" s="45" t="s">
        <v>30</v>
      </c>
      <c r="C40" s="45" t="s">
        <v>31</v>
      </c>
      <c r="D40" s="46">
        <v>17.28</v>
      </c>
      <c r="E40" s="46" t="s">
        <v>32</v>
      </c>
      <c r="F40" s="46"/>
      <c r="G40" s="46"/>
      <c r="H40" s="47"/>
      <c r="I40" s="58"/>
    </row>
    <row r="41" spans="1:11" ht="60" customHeight="1">
      <c r="A41" s="45">
        <v>2</v>
      </c>
      <c r="B41" s="48" t="s">
        <v>33</v>
      </c>
      <c r="C41" s="48" t="s">
        <v>34</v>
      </c>
      <c r="D41" s="49">
        <v>201.5</v>
      </c>
      <c r="E41" s="49" t="s">
        <v>32</v>
      </c>
      <c r="F41" s="49"/>
      <c r="G41" s="46"/>
      <c r="H41" s="47"/>
      <c r="I41" s="45"/>
    </row>
    <row r="42" spans="1:11" ht="63" customHeight="1">
      <c r="A42" s="45">
        <v>3</v>
      </c>
      <c r="B42" s="50" t="s">
        <v>35</v>
      </c>
      <c r="C42" s="48" t="s">
        <v>36</v>
      </c>
      <c r="D42" s="49">
        <v>30.24</v>
      </c>
      <c r="E42" s="49" t="s">
        <v>37</v>
      </c>
      <c r="F42" s="49"/>
      <c r="G42" s="46"/>
      <c r="H42" s="47"/>
      <c r="I42" s="45"/>
    </row>
    <row r="43" spans="1:11" ht="51" customHeight="1">
      <c r="A43" s="128">
        <v>4</v>
      </c>
      <c r="B43" s="103" t="s">
        <v>38</v>
      </c>
      <c r="C43" s="48" t="s">
        <v>63</v>
      </c>
      <c r="D43" s="49">
        <v>61.2</v>
      </c>
      <c r="E43" s="49" t="s">
        <v>37</v>
      </c>
      <c r="F43" s="49"/>
      <c r="G43" s="46"/>
      <c r="H43" s="47"/>
      <c r="I43" s="45"/>
    </row>
    <row r="44" spans="1:11" ht="51" customHeight="1">
      <c r="A44" s="129"/>
      <c r="B44" s="104"/>
      <c r="C44" s="48" t="s">
        <v>40</v>
      </c>
      <c r="D44" s="49">
        <v>16.32</v>
      </c>
      <c r="E44" s="49" t="s">
        <v>37</v>
      </c>
      <c r="F44" s="49"/>
      <c r="G44" s="46"/>
      <c r="H44" s="47"/>
      <c r="I44" s="45"/>
    </row>
    <row r="45" spans="1:11" ht="51" customHeight="1">
      <c r="A45" s="129"/>
      <c r="B45" s="104"/>
      <c r="C45" s="48" t="s">
        <v>41</v>
      </c>
      <c r="D45" s="49">
        <v>12.24</v>
      </c>
      <c r="E45" s="49" t="s">
        <v>37</v>
      </c>
      <c r="F45" s="49"/>
      <c r="G45" s="46"/>
      <c r="H45" s="47"/>
      <c r="I45" s="45"/>
    </row>
    <row r="46" spans="1:11" ht="51" customHeight="1">
      <c r="A46" s="129"/>
      <c r="B46" s="104"/>
      <c r="C46" s="48" t="s">
        <v>42</v>
      </c>
      <c r="D46" s="49">
        <v>410</v>
      </c>
      <c r="E46" s="49" t="s">
        <v>32</v>
      </c>
      <c r="F46" s="49"/>
      <c r="G46" s="46"/>
      <c r="H46" s="47"/>
      <c r="I46" s="45"/>
    </row>
    <row r="47" spans="1:11" ht="51" customHeight="1">
      <c r="A47" s="129"/>
      <c r="B47" s="104"/>
      <c r="C47" s="48" t="s">
        <v>43</v>
      </c>
      <c r="D47" s="49">
        <v>28.56</v>
      </c>
      <c r="E47" s="49" t="s">
        <v>37</v>
      </c>
      <c r="F47" s="49"/>
      <c r="G47" s="46"/>
      <c r="H47" s="47"/>
      <c r="I47" s="45"/>
    </row>
    <row r="48" spans="1:11" ht="51" customHeight="1">
      <c r="A48" s="129"/>
      <c r="B48" s="104"/>
      <c r="C48" s="48" t="s">
        <v>44</v>
      </c>
      <c r="D48" s="49">
        <v>430</v>
      </c>
      <c r="E48" s="49" t="s">
        <v>32</v>
      </c>
      <c r="F48" s="49"/>
      <c r="G48" s="46"/>
      <c r="H48" s="47"/>
      <c r="I48" s="45"/>
    </row>
    <row r="49" spans="1:9" ht="51" customHeight="1">
      <c r="A49" s="130"/>
      <c r="B49" s="105"/>
      <c r="C49" s="48" t="s">
        <v>64</v>
      </c>
      <c r="D49" s="49">
        <v>183</v>
      </c>
      <c r="E49" s="49" t="s">
        <v>32</v>
      </c>
      <c r="F49" s="49"/>
      <c r="G49" s="46"/>
      <c r="H49" s="47"/>
      <c r="I49" s="45"/>
    </row>
    <row r="50" spans="1:9" ht="51" customHeight="1">
      <c r="A50" s="128">
        <v>5</v>
      </c>
      <c r="B50" s="106" t="s">
        <v>46</v>
      </c>
      <c r="C50" s="45" t="s">
        <v>65</v>
      </c>
      <c r="D50" s="49">
        <v>2.5</v>
      </c>
      <c r="E50" s="49" t="s">
        <v>32</v>
      </c>
      <c r="F50" s="49"/>
      <c r="G50" s="46"/>
      <c r="H50" s="47"/>
      <c r="I50" s="45"/>
    </row>
    <row r="51" spans="1:9" ht="51" customHeight="1">
      <c r="A51" s="129"/>
      <c r="B51" s="107"/>
      <c r="C51" s="48" t="s">
        <v>47</v>
      </c>
      <c r="D51" s="49">
        <v>37.25</v>
      </c>
      <c r="E51" s="49" t="s">
        <v>32</v>
      </c>
      <c r="F51" s="49"/>
      <c r="G51" s="46"/>
      <c r="H51" s="47"/>
      <c r="I51" s="45"/>
    </row>
    <row r="52" spans="1:9" ht="51" customHeight="1">
      <c r="A52" s="129"/>
      <c r="B52" s="107"/>
      <c r="C52" s="45" t="s">
        <v>48</v>
      </c>
      <c r="D52" s="49">
        <v>44.55</v>
      </c>
      <c r="E52" s="49" t="s">
        <v>32</v>
      </c>
      <c r="F52" s="49"/>
      <c r="G52" s="46"/>
      <c r="H52" s="47"/>
      <c r="I52" s="45"/>
    </row>
    <row r="53" spans="1:9" ht="51" customHeight="1">
      <c r="A53" s="129"/>
      <c r="B53" s="107"/>
      <c r="C53" s="45" t="s">
        <v>49</v>
      </c>
      <c r="D53" s="49">
        <v>46.15</v>
      </c>
      <c r="E53" s="49" t="s">
        <v>32</v>
      </c>
      <c r="F53" s="49"/>
      <c r="G53" s="46"/>
      <c r="H53" s="47"/>
      <c r="I53" s="45" t="s">
        <v>66</v>
      </c>
    </row>
    <row r="54" spans="1:9" ht="51" customHeight="1">
      <c r="A54" s="129"/>
      <c r="B54" s="107"/>
      <c r="C54" s="48" t="s">
        <v>50</v>
      </c>
      <c r="D54" s="49">
        <v>85.24</v>
      </c>
      <c r="E54" s="49" t="s">
        <v>32</v>
      </c>
      <c r="F54" s="49"/>
      <c r="G54" s="46"/>
      <c r="H54" s="47"/>
      <c r="I54" s="59"/>
    </row>
    <row r="55" spans="1:9" ht="51" customHeight="1">
      <c r="A55" s="129"/>
      <c r="B55" s="107"/>
      <c r="C55" s="48" t="s">
        <v>51</v>
      </c>
      <c r="D55" s="49">
        <v>6.9</v>
      </c>
      <c r="E55" s="49" t="s">
        <v>32</v>
      </c>
      <c r="F55" s="49"/>
      <c r="G55" s="46"/>
      <c r="H55" s="47"/>
      <c r="I55" s="59"/>
    </row>
    <row r="56" spans="1:9" ht="51" customHeight="1">
      <c r="A56" s="129"/>
      <c r="B56" s="107"/>
      <c r="C56" s="48" t="s">
        <v>52</v>
      </c>
      <c r="D56" s="49">
        <v>9</v>
      </c>
      <c r="E56" s="49" t="s">
        <v>53</v>
      </c>
      <c r="F56" s="49"/>
      <c r="G56" s="46"/>
      <c r="H56" s="47"/>
      <c r="I56" s="60"/>
    </row>
    <row r="57" spans="1:9" ht="51" customHeight="1">
      <c r="A57" s="129"/>
      <c r="B57" s="107"/>
      <c r="C57" s="48" t="s">
        <v>54</v>
      </c>
      <c r="D57" s="49">
        <v>42.4</v>
      </c>
      <c r="E57" s="49" t="s">
        <v>32</v>
      </c>
      <c r="F57" s="49"/>
      <c r="G57" s="46"/>
      <c r="H57" s="47"/>
      <c r="I57" s="59"/>
    </row>
    <row r="58" spans="1:9" ht="51" customHeight="1">
      <c r="A58" s="129"/>
      <c r="B58" s="107"/>
      <c r="C58" s="48" t="s">
        <v>55</v>
      </c>
      <c r="D58" s="49">
        <v>42</v>
      </c>
      <c r="E58" s="49" t="s">
        <v>53</v>
      </c>
      <c r="F58" s="49"/>
      <c r="G58" s="46"/>
      <c r="H58" s="47"/>
      <c r="I58" s="60"/>
    </row>
    <row r="59" spans="1:9" ht="51" customHeight="1">
      <c r="A59" s="130"/>
      <c r="B59" s="108"/>
      <c r="C59" s="45" t="s">
        <v>56</v>
      </c>
      <c r="D59" s="49">
        <v>40</v>
      </c>
      <c r="E59" s="49" t="s">
        <v>57</v>
      </c>
      <c r="F59" s="49"/>
      <c r="G59" s="46"/>
      <c r="H59" s="47"/>
      <c r="I59" s="60"/>
    </row>
    <row r="60" spans="1:9" ht="33.950000000000003" customHeight="1">
      <c r="A60" s="123" t="s">
        <v>58</v>
      </c>
      <c r="B60" s="123"/>
      <c r="C60" s="123"/>
      <c r="D60" s="123"/>
      <c r="E60" s="123"/>
      <c r="F60" s="123"/>
      <c r="G60" s="51">
        <f>SUM(G40:G59)</f>
        <v>0</v>
      </c>
      <c r="H60" s="52">
        <f>SUM(H40:H59)</f>
        <v>0</v>
      </c>
      <c r="I60" s="61"/>
    </row>
    <row r="61" spans="1:9" ht="33" customHeight="1">
      <c r="A61" s="124" t="s">
        <v>59</v>
      </c>
      <c r="B61" s="124"/>
      <c r="C61" s="124"/>
      <c r="D61" s="124"/>
      <c r="E61" s="124"/>
      <c r="F61" s="124"/>
      <c r="G61" s="53">
        <f>G60</f>
        <v>0</v>
      </c>
      <c r="H61" s="54">
        <f>H60</f>
        <v>0</v>
      </c>
      <c r="I61" s="62"/>
    </row>
    <row r="62" spans="1:9" ht="26.1" customHeight="1">
      <c r="A62" s="115"/>
      <c r="B62" s="112"/>
      <c r="C62" s="140" t="s">
        <v>67</v>
      </c>
      <c r="D62" s="140"/>
      <c r="E62" s="140"/>
      <c r="F62" s="140"/>
      <c r="G62" s="112"/>
      <c r="H62" s="112"/>
      <c r="I62" s="113"/>
    </row>
    <row r="63" spans="1:9" ht="26.1" customHeight="1">
      <c r="A63" s="109"/>
      <c r="B63" s="110"/>
      <c r="C63" s="141" t="s">
        <v>2</v>
      </c>
      <c r="D63" s="141"/>
      <c r="E63" s="141"/>
      <c r="F63" s="141"/>
      <c r="G63" s="110"/>
      <c r="H63" s="110"/>
      <c r="I63" s="114"/>
    </row>
    <row r="64" spans="1:9" ht="53.1" customHeight="1">
      <c r="A64" s="111"/>
      <c r="B64" s="110"/>
      <c r="C64" s="142" t="s">
        <v>60</v>
      </c>
      <c r="D64" s="142"/>
      <c r="E64" s="142"/>
      <c r="F64" s="142"/>
      <c r="G64" s="110"/>
      <c r="H64" s="110"/>
      <c r="I64" s="114"/>
    </row>
    <row r="65" spans="1:9" ht="26.1" customHeight="1">
      <c r="A65" s="143" t="s">
        <v>4</v>
      </c>
      <c r="B65" s="144"/>
      <c r="C65" s="40" t="s">
        <v>68</v>
      </c>
      <c r="D65" s="145" t="s">
        <v>69</v>
      </c>
      <c r="E65" s="145"/>
      <c r="F65" s="145"/>
      <c r="G65" s="145"/>
      <c r="H65" s="145"/>
      <c r="I65" s="55" t="s">
        <v>7</v>
      </c>
    </row>
    <row r="66" spans="1:9" ht="26.1" customHeight="1">
      <c r="A66" s="120" t="s">
        <v>8</v>
      </c>
      <c r="B66" s="121"/>
      <c r="C66" s="42" t="s">
        <v>9</v>
      </c>
      <c r="D66" s="122" t="s">
        <v>10</v>
      </c>
      <c r="E66" s="122"/>
      <c r="F66" s="122"/>
      <c r="G66" s="122"/>
      <c r="H66" s="122"/>
      <c r="I66" s="56" t="s">
        <v>11</v>
      </c>
    </row>
    <row r="67" spans="1:9" ht="26.1" customHeight="1">
      <c r="A67" s="120" t="s">
        <v>12</v>
      </c>
      <c r="B67" s="121"/>
      <c r="C67" s="42" t="s">
        <v>70</v>
      </c>
      <c r="D67" s="122" t="s">
        <v>71</v>
      </c>
      <c r="E67" s="122"/>
      <c r="F67" s="122"/>
      <c r="G67" s="122"/>
      <c r="H67" s="122"/>
      <c r="I67" s="56" t="s">
        <v>13</v>
      </c>
    </row>
    <row r="68" spans="1:9" ht="26.1" customHeight="1">
      <c r="A68" s="120" t="s">
        <v>14</v>
      </c>
      <c r="B68" s="121"/>
      <c r="C68" s="42" t="s">
        <v>72</v>
      </c>
      <c r="D68" s="122" t="s">
        <v>73</v>
      </c>
      <c r="E68" s="122"/>
      <c r="F68" s="122"/>
      <c r="G68" s="122"/>
      <c r="H68" s="122"/>
      <c r="I68" s="56" t="s">
        <v>16</v>
      </c>
    </row>
    <row r="69" spans="1:9" ht="26.1" customHeight="1">
      <c r="A69" s="120" t="s">
        <v>17</v>
      </c>
      <c r="B69" s="121"/>
      <c r="C69" s="41" t="s">
        <v>18</v>
      </c>
      <c r="D69" s="110"/>
      <c r="E69" s="110"/>
      <c r="F69" s="110" t="s">
        <v>19</v>
      </c>
      <c r="G69" s="110"/>
      <c r="H69" s="39"/>
      <c r="I69" s="57" t="s">
        <v>20</v>
      </c>
    </row>
    <row r="70" spans="1:9" ht="42.95" customHeight="1">
      <c r="A70" s="43" t="s">
        <v>21</v>
      </c>
      <c r="B70" s="44" t="s">
        <v>22</v>
      </c>
      <c r="C70" s="43" t="s">
        <v>74</v>
      </c>
      <c r="D70" s="43" t="s">
        <v>24</v>
      </c>
      <c r="E70" s="43" t="s">
        <v>25</v>
      </c>
      <c r="F70" s="43" t="s">
        <v>26</v>
      </c>
      <c r="G70" s="43" t="s">
        <v>27</v>
      </c>
      <c r="H70" s="43" t="s">
        <v>28</v>
      </c>
      <c r="I70" s="43" t="s">
        <v>29</v>
      </c>
    </row>
    <row r="71" spans="1:9" ht="93.95" customHeight="1">
      <c r="A71" s="60">
        <v>1</v>
      </c>
      <c r="B71" s="60" t="s">
        <v>30</v>
      </c>
      <c r="C71" s="59" t="s">
        <v>75</v>
      </c>
      <c r="D71" s="65">
        <v>18.28</v>
      </c>
      <c r="E71" s="65" t="s">
        <v>32</v>
      </c>
      <c r="F71" s="65"/>
      <c r="G71" s="65"/>
      <c r="H71" s="66"/>
      <c r="I71" s="58"/>
    </row>
    <row r="72" spans="1:9" ht="93.95" customHeight="1">
      <c r="A72" s="60">
        <v>2</v>
      </c>
      <c r="B72" s="59" t="s">
        <v>76</v>
      </c>
      <c r="C72" s="59" t="s">
        <v>77</v>
      </c>
      <c r="D72" s="67">
        <v>148</v>
      </c>
      <c r="E72" s="67" t="s">
        <v>32</v>
      </c>
      <c r="F72" s="67"/>
      <c r="G72" s="65"/>
      <c r="H72" s="66"/>
      <c r="I72" s="60"/>
    </row>
    <row r="73" spans="1:9" ht="93.95" customHeight="1">
      <c r="A73" s="60">
        <v>3</v>
      </c>
      <c r="B73" s="68" t="s">
        <v>35</v>
      </c>
      <c r="C73" s="59" t="s">
        <v>78</v>
      </c>
      <c r="D73" s="67">
        <v>28.3</v>
      </c>
      <c r="E73" s="67" t="s">
        <v>37</v>
      </c>
      <c r="F73" s="67"/>
      <c r="G73" s="65"/>
      <c r="H73" s="66"/>
      <c r="I73" s="60"/>
    </row>
    <row r="74" spans="1:9" ht="93.95" customHeight="1">
      <c r="A74" s="132">
        <v>4</v>
      </c>
      <c r="B74" s="100" t="s">
        <v>38</v>
      </c>
      <c r="C74" s="59" t="s">
        <v>79</v>
      </c>
      <c r="D74" s="67">
        <v>61.2</v>
      </c>
      <c r="E74" s="67" t="s">
        <v>37</v>
      </c>
      <c r="F74" s="67"/>
      <c r="G74" s="65"/>
      <c r="H74" s="66"/>
      <c r="I74" s="60"/>
    </row>
    <row r="75" spans="1:9" ht="93.95" customHeight="1">
      <c r="A75" s="133"/>
      <c r="B75" s="101"/>
      <c r="C75" s="59" t="s">
        <v>40</v>
      </c>
      <c r="D75" s="67">
        <v>16.32</v>
      </c>
      <c r="E75" s="67" t="s">
        <v>37</v>
      </c>
      <c r="F75" s="67"/>
      <c r="G75" s="65"/>
      <c r="H75" s="66"/>
      <c r="I75" s="60"/>
    </row>
    <row r="76" spans="1:9" ht="93.95" customHeight="1">
      <c r="A76" s="133"/>
      <c r="B76" s="101"/>
      <c r="C76" s="59" t="s">
        <v>41</v>
      </c>
      <c r="D76" s="67">
        <v>12.24</v>
      </c>
      <c r="E76" s="67" t="s">
        <v>37</v>
      </c>
      <c r="F76" s="67"/>
      <c r="G76" s="65"/>
      <c r="H76" s="66"/>
      <c r="I76" s="60"/>
    </row>
    <row r="77" spans="1:9" ht="93.95" customHeight="1">
      <c r="A77" s="133"/>
      <c r="B77" s="101"/>
      <c r="C77" s="59" t="s">
        <v>42</v>
      </c>
      <c r="D77" s="67">
        <v>410</v>
      </c>
      <c r="E77" s="67" t="s">
        <v>32</v>
      </c>
      <c r="F77" s="67"/>
      <c r="G77" s="65"/>
      <c r="H77" s="66"/>
      <c r="I77" s="60"/>
    </row>
    <row r="78" spans="1:9" ht="93.95" customHeight="1">
      <c r="A78" s="133"/>
      <c r="B78" s="101"/>
      <c r="C78" s="59" t="s">
        <v>80</v>
      </c>
      <c r="D78" s="67">
        <v>21.8</v>
      </c>
      <c r="E78" s="67" t="s">
        <v>37</v>
      </c>
      <c r="F78" s="67"/>
      <c r="G78" s="65"/>
      <c r="H78" s="66"/>
      <c r="I78" s="60"/>
    </row>
    <row r="79" spans="1:9" ht="93.95" customHeight="1">
      <c r="A79" s="133"/>
      <c r="B79" s="101"/>
      <c r="C79" s="59" t="s">
        <v>44</v>
      </c>
      <c r="D79" s="67">
        <v>430</v>
      </c>
      <c r="E79" s="67" t="s">
        <v>32</v>
      </c>
      <c r="F79" s="67"/>
      <c r="G79" s="65"/>
      <c r="H79" s="66"/>
      <c r="I79" s="60"/>
    </row>
    <row r="80" spans="1:9" ht="93.95" customHeight="1">
      <c r="A80" s="134"/>
      <c r="B80" s="102"/>
      <c r="C80" s="59" t="s">
        <v>81</v>
      </c>
      <c r="D80" s="67">
        <v>176</v>
      </c>
      <c r="E80" s="67" t="s">
        <v>32</v>
      </c>
      <c r="F80" s="67"/>
      <c r="G80" s="65"/>
      <c r="H80" s="66"/>
      <c r="I80" s="60"/>
    </row>
    <row r="81" spans="1:9" ht="93.95" customHeight="1">
      <c r="A81" s="135">
        <v>5</v>
      </c>
      <c r="B81" s="97" t="s">
        <v>46</v>
      </c>
      <c r="C81" s="59" t="s">
        <v>82</v>
      </c>
      <c r="D81" s="67">
        <v>39.75</v>
      </c>
      <c r="E81" s="67" t="s">
        <v>32</v>
      </c>
      <c r="F81" s="67"/>
      <c r="G81" s="65"/>
      <c r="H81" s="66"/>
      <c r="I81" s="60"/>
    </row>
    <row r="82" spans="1:9" ht="93.95" customHeight="1">
      <c r="A82" s="135"/>
      <c r="B82" s="98"/>
      <c r="C82" s="59" t="s">
        <v>83</v>
      </c>
      <c r="D82" s="67">
        <v>41.6</v>
      </c>
      <c r="E82" s="67" t="s">
        <v>32</v>
      </c>
      <c r="F82" s="67"/>
      <c r="G82" s="65"/>
      <c r="H82" s="66"/>
      <c r="I82" s="60"/>
    </row>
    <row r="83" spans="1:9" ht="93.95" customHeight="1">
      <c r="A83" s="135"/>
      <c r="B83" s="98"/>
      <c r="C83" s="59" t="s">
        <v>49</v>
      </c>
      <c r="D83" s="67">
        <v>46.15</v>
      </c>
      <c r="E83" s="67" t="s">
        <v>32</v>
      </c>
      <c r="F83" s="67"/>
      <c r="G83" s="65"/>
      <c r="H83" s="66"/>
      <c r="I83" s="60" t="s">
        <v>66</v>
      </c>
    </row>
    <row r="84" spans="1:9" ht="93.95" customHeight="1">
      <c r="A84" s="135"/>
      <c r="B84" s="98"/>
      <c r="C84" s="59" t="s">
        <v>50</v>
      </c>
      <c r="D84" s="67">
        <v>85.24</v>
      </c>
      <c r="E84" s="67" t="s">
        <v>32</v>
      </c>
      <c r="F84" s="67"/>
      <c r="G84" s="65"/>
      <c r="H84" s="66"/>
      <c r="I84" s="59"/>
    </row>
    <row r="85" spans="1:9" ht="93.95" customHeight="1">
      <c r="A85" s="135"/>
      <c r="B85" s="98"/>
      <c r="C85" s="59" t="s">
        <v>52</v>
      </c>
      <c r="D85" s="67">
        <v>11</v>
      </c>
      <c r="E85" s="67" t="s">
        <v>53</v>
      </c>
      <c r="F85" s="67"/>
      <c r="G85" s="65"/>
      <c r="H85" s="66"/>
      <c r="I85" s="60"/>
    </row>
    <row r="86" spans="1:9" ht="93.95" customHeight="1">
      <c r="A86" s="135"/>
      <c r="B86" s="98"/>
      <c r="C86" s="59" t="s">
        <v>54</v>
      </c>
      <c r="D86" s="67">
        <v>44.2</v>
      </c>
      <c r="E86" s="67" t="s">
        <v>32</v>
      </c>
      <c r="F86" s="67"/>
      <c r="G86" s="65"/>
      <c r="H86" s="66"/>
      <c r="I86" s="59"/>
    </row>
    <row r="87" spans="1:9" ht="93.95" customHeight="1">
      <c r="A87" s="135"/>
      <c r="B87" s="98"/>
      <c r="C87" s="59" t="s">
        <v>84</v>
      </c>
      <c r="D87" s="67">
        <v>924</v>
      </c>
      <c r="E87" s="67" t="s">
        <v>32</v>
      </c>
      <c r="F87" s="67"/>
      <c r="G87" s="65"/>
      <c r="H87" s="66"/>
      <c r="I87" s="60"/>
    </row>
    <row r="88" spans="1:9" ht="93.95" customHeight="1">
      <c r="A88" s="135"/>
      <c r="B88" s="98"/>
      <c r="C88" s="59" t="s">
        <v>55</v>
      </c>
      <c r="D88" s="67">
        <v>42</v>
      </c>
      <c r="E88" s="67" t="s">
        <v>53</v>
      </c>
      <c r="F88" s="67"/>
      <c r="G88" s="65"/>
      <c r="H88" s="66"/>
      <c r="I88" s="60"/>
    </row>
    <row r="89" spans="1:9" ht="93.95" customHeight="1">
      <c r="A89" s="135"/>
      <c r="B89" s="99"/>
      <c r="C89" s="60" t="s">
        <v>56</v>
      </c>
      <c r="D89" s="67">
        <v>48</v>
      </c>
      <c r="E89" s="67" t="s">
        <v>57</v>
      </c>
      <c r="F89" s="67"/>
      <c r="G89" s="65"/>
      <c r="H89" s="66"/>
      <c r="I89" s="60"/>
    </row>
    <row r="90" spans="1:9" ht="30.95" customHeight="1">
      <c r="A90" s="123" t="s">
        <v>58</v>
      </c>
      <c r="B90" s="123"/>
      <c r="C90" s="123"/>
      <c r="D90" s="123"/>
      <c r="E90" s="123"/>
      <c r="F90" s="123"/>
      <c r="G90" s="51">
        <f>SUM(G71:G89)</f>
        <v>0</v>
      </c>
      <c r="H90" s="52">
        <f>SUM(H71:H89)</f>
        <v>0</v>
      </c>
      <c r="I90" s="76"/>
    </row>
    <row r="91" spans="1:9" ht="30" customHeight="1">
      <c r="A91" s="124" t="s">
        <v>59</v>
      </c>
      <c r="B91" s="124"/>
      <c r="C91" s="124"/>
      <c r="D91" s="124"/>
      <c r="E91" s="124"/>
      <c r="F91" s="124"/>
      <c r="G91" s="53">
        <f>G90</f>
        <v>0</v>
      </c>
      <c r="H91" s="54">
        <f>H90</f>
        <v>0</v>
      </c>
      <c r="I91" s="62"/>
    </row>
    <row r="92" spans="1:9" ht="38.1" customHeight="1">
      <c r="A92" s="139" t="s">
        <v>0</v>
      </c>
      <c r="B92" s="116"/>
      <c r="C92" s="140"/>
      <c r="D92" s="140"/>
      <c r="E92" s="140"/>
      <c r="F92" s="140"/>
      <c r="G92" s="116"/>
      <c r="H92" s="116"/>
      <c r="I92" s="117"/>
    </row>
    <row r="93" spans="1:9" ht="39" customHeight="1">
      <c r="A93" s="109" t="s">
        <v>1</v>
      </c>
      <c r="B93" s="110"/>
      <c r="C93" s="141" t="s">
        <v>85</v>
      </c>
      <c r="D93" s="141"/>
      <c r="E93" s="141"/>
      <c r="F93" s="141"/>
      <c r="G93" s="118"/>
      <c r="H93" s="118"/>
      <c r="I93" s="119"/>
    </row>
    <row r="94" spans="1:9" ht="41.1" customHeight="1">
      <c r="A94" s="111"/>
      <c r="B94" s="110"/>
      <c r="C94" s="142" t="s">
        <v>3</v>
      </c>
      <c r="D94" s="142"/>
      <c r="E94" s="142"/>
      <c r="F94" s="142"/>
      <c r="G94" s="118"/>
      <c r="H94" s="118"/>
      <c r="I94" s="119"/>
    </row>
    <row r="95" spans="1:9" ht="30.95" customHeight="1">
      <c r="A95" s="143" t="s">
        <v>4</v>
      </c>
      <c r="B95" s="144"/>
      <c r="C95" s="40" t="s">
        <v>86</v>
      </c>
      <c r="D95" s="145" t="s">
        <v>87</v>
      </c>
      <c r="E95" s="145"/>
      <c r="F95" s="145"/>
      <c r="G95" s="145"/>
      <c r="H95" s="145"/>
      <c r="I95" s="55" t="s">
        <v>7</v>
      </c>
    </row>
    <row r="96" spans="1:9" ht="32.1" customHeight="1">
      <c r="A96" s="120" t="s">
        <v>8</v>
      </c>
      <c r="B96" s="121"/>
      <c r="C96" s="42" t="s">
        <v>9</v>
      </c>
      <c r="D96" s="122" t="s">
        <v>10</v>
      </c>
      <c r="E96" s="122"/>
      <c r="F96" s="122"/>
      <c r="G96" s="122"/>
      <c r="H96" s="122"/>
      <c r="I96" s="56" t="s">
        <v>11</v>
      </c>
    </row>
    <row r="97" spans="1:9" ht="24.95" customHeight="1">
      <c r="A97" s="120" t="s">
        <v>12</v>
      </c>
      <c r="B97" s="121"/>
      <c r="C97" s="42" t="s">
        <v>191</v>
      </c>
      <c r="D97" s="122" t="s">
        <v>188</v>
      </c>
      <c r="E97" s="122"/>
      <c r="F97" s="122"/>
      <c r="G97" s="122"/>
      <c r="H97" s="122"/>
      <c r="I97" s="56" t="s">
        <v>13</v>
      </c>
    </row>
    <row r="98" spans="1:9" ht="32.1" customHeight="1">
      <c r="A98" s="120" t="s">
        <v>14</v>
      </c>
      <c r="B98" s="121"/>
      <c r="C98" s="42" t="s">
        <v>15</v>
      </c>
      <c r="D98" s="122" t="s">
        <v>15</v>
      </c>
      <c r="E98" s="122"/>
      <c r="F98" s="122"/>
      <c r="G98" s="122"/>
      <c r="H98" s="122"/>
      <c r="I98" s="56" t="s">
        <v>16</v>
      </c>
    </row>
    <row r="99" spans="1:9" ht="29.1" customHeight="1">
      <c r="A99" s="120" t="s">
        <v>17</v>
      </c>
      <c r="B99" s="121"/>
      <c r="C99" s="41" t="s">
        <v>18</v>
      </c>
      <c r="D99" s="110"/>
      <c r="E99" s="110"/>
      <c r="F99" s="110" t="s">
        <v>19</v>
      </c>
      <c r="G99" s="110"/>
      <c r="H99" s="39"/>
      <c r="I99" s="57" t="s">
        <v>20</v>
      </c>
    </row>
    <row r="100" spans="1:9" ht="72">
      <c r="A100" s="43" t="s">
        <v>21</v>
      </c>
      <c r="B100" s="44" t="s">
        <v>22</v>
      </c>
      <c r="C100" s="43" t="s">
        <v>23</v>
      </c>
      <c r="D100" s="43" t="s">
        <v>24</v>
      </c>
      <c r="E100" s="43" t="s">
        <v>25</v>
      </c>
      <c r="F100" s="43" t="s">
        <v>26</v>
      </c>
      <c r="G100" s="43" t="s">
        <v>27</v>
      </c>
      <c r="H100" s="43" t="s">
        <v>28</v>
      </c>
      <c r="I100" s="43" t="s">
        <v>29</v>
      </c>
    </row>
    <row r="101" spans="1:9" ht="93" customHeight="1">
      <c r="A101" s="45">
        <v>1</v>
      </c>
      <c r="B101" s="45" t="s">
        <v>30</v>
      </c>
      <c r="C101" s="45" t="s">
        <v>31</v>
      </c>
      <c r="D101" s="46">
        <v>17.28</v>
      </c>
      <c r="E101" s="46" t="s">
        <v>32</v>
      </c>
      <c r="F101" s="46"/>
      <c r="G101" s="46"/>
      <c r="H101" s="47"/>
      <c r="I101" s="58"/>
    </row>
    <row r="102" spans="1:9" ht="93" customHeight="1">
      <c r="A102" s="45">
        <v>2</v>
      </c>
      <c r="B102" s="48" t="s">
        <v>33</v>
      </c>
      <c r="C102" s="48" t="s">
        <v>34</v>
      </c>
      <c r="D102" s="49">
        <v>201.5</v>
      </c>
      <c r="E102" s="49" t="s">
        <v>32</v>
      </c>
      <c r="F102" s="49"/>
      <c r="G102" s="46"/>
      <c r="H102" s="47"/>
      <c r="I102" s="45"/>
    </row>
    <row r="103" spans="1:9" ht="93" customHeight="1">
      <c r="A103" s="45">
        <v>3</v>
      </c>
      <c r="B103" s="50" t="s">
        <v>35</v>
      </c>
      <c r="C103" s="48" t="s">
        <v>36</v>
      </c>
      <c r="D103" s="49">
        <v>30.24</v>
      </c>
      <c r="E103" s="49" t="s">
        <v>37</v>
      </c>
      <c r="F103" s="49"/>
      <c r="G103" s="46"/>
      <c r="H103" s="47"/>
      <c r="I103" s="45"/>
    </row>
    <row r="104" spans="1:9" ht="93" customHeight="1">
      <c r="A104" s="128">
        <v>4</v>
      </c>
      <c r="B104" s="103" t="s">
        <v>38</v>
      </c>
      <c r="C104" s="48" t="s">
        <v>88</v>
      </c>
      <c r="D104" s="49">
        <v>61.62</v>
      </c>
      <c r="E104" s="49" t="s">
        <v>37</v>
      </c>
      <c r="F104" s="49"/>
      <c r="G104" s="46"/>
      <c r="H104" s="47"/>
      <c r="I104" s="45"/>
    </row>
    <row r="105" spans="1:9" ht="93" customHeight="1">
      <c r="A105" s="129"/>
      <c r="B105" s="104"/>
      <c r="C105" s="48" t="s">
        <v>40</v>
      </c>
      <c r="D105" s="49">
        <v>16.32</v>
      </c>
      <c r="E105" s="49" t="s">
        <v>37</v>
      </c>
      <c r="F105" s="49"/>
      <c r="G105" s="46"/>
      <c r="H105" s="47"/>
      <c r="I105" s="45"/>
    </row>
    <row r="106" spans="1:9" ht="93" customHeight="1">
      <c r="A106" s="129"/>
      <c r="B106" s="104"/>
      <c r="C106" s="48" t="s">
        <v>41</v>
      </c>
      <c r="D106" s="49">
        <v>12.24</v>
      </c>
      <c r="E106" s="49" t="s">
        <v>37</v>
      </c>
      <c r="F106" s="49"/>
      <c r="G106" s="46"/>
      <c r="H106" s="47"/>
      <c r="I106" s="45"/>
    </row>
    <row r="107" spans="1:9" ht="93" customHeight="1">
      <c r="A107" s="129"/>
      <c r="B107" s="104"/>
      <c r="C107" s="48" t="s">
        <v>42</v>
      </c>
      <c r="D107" s="49">
        <v>410</v>
      </c>
      <c r="E107" s="49" t="s">
        <v>32</v>
      </c>
      <c r="F107" s="49"/>
      <c r="G107" s="46"/>
      <c r="H107" s="47"/>
      <c r="I107" s="45"/>
    </row>
    <row r="108" spans="1:9" ht="93" customHeight="1">
      <c r="A108" s="129"/>
      <c r="B108" s="104"/>
      <c r="C108" s="48" t="s">
        <v>89</v>
      </c>
      <c r="D108" s="49">
        <v>21.8</v>
      </c>
      <c r="E108" s="49" t="s">
        <v>37</v>
      </c>
      <c r="F108" s="49"/>
      <c r="G108" s="46"/>
      <c r="H108" s="47"/>
      <c r="I108" s="45"/>
    </row>
    <row r="109" spans="1:9" ht="93" customHeight="1">
      <c r="A109" s="129"/>
      <c r="B109" s="104"/>
      <c r="C109" s="48" t="s">
        <v>90</v>
      </c>
      <c r="D109" s="49">
        <v>430</v>
      </c>
      <c r="E109" s="49" t="s">
        <v>32</v>
      </c>
      <c r="F109" s="49"/>
      <c r="G109" s="46"/>
      <c r="H109" s="47"/>
      <c r="I109" s="45"/>
    </row>
    <row r="110" spans="1:9" ht="93" customHeight="1">
      <c r="A110" s="130"/>
      <c r="B110" s="105"/>
      <c r="C110" s="48" t="s">
        <v>91</v>
      </c>
      <c r="D110" s="49">
        <v>302</v>
      </c>
      <c r="E110" s="49" t="s">
        <v>32</v>
      </c>
      <c r="F110" s="49"/>
      <c r="G110" s="46"/>
      <c r="H110" s="47"/>
      <c r="I110" s="45"/>
    </row>
    <row r="111" spans="1:9" ht="93" customHeight="1">
      <c r="A111" s="131">
        <v>5</v>
      </c>
      <c r="B111" s="106" t="s">
        <v>92</v>
      </c>
      <c r="C111" s="48" t="s">
        <v>47</v>
      </c>
      <c r="D111" s="49">
        <v>32.25</v>
      </c>
      <c r="E111" s="49" t="s">
        <v>32</v>
      </c>
      <c r="F111" s="49"/>
      <c r="G111" s="46"/>
      <c r="H111" s="47"/>
      <c r="I111" s="45"/>
    </row>
    <row r="112" spans="1:9" ht="93" customHeight="1">
      <c r="A112" s="131"/>
      <c r="B112" s="107"/>
      <c r="C112" s="45" t="s">
        <v>48</v>
      </c>
      <c r="D112" s="49">
        <v>37.58</v>
      </c>
      <c r="E112" s="49" t="s">
        <v>32</v>
      </c>
      <c r="F112" s="49"/>
      <c r="G112" s="46"/>
      <c r="H112" s="47"/>
      <c r="I112" s="45"/>
    </row>
    <row r="113" spans="1:9" ht="93" customHeight="1">
      <c r="A113" s="131"/>
      <c r="B113" s="107"/>
      <c r="C113" s="45" t="s">
        <v>65</v>
      </c>
      <c r="D113" s="49">
        <v>5.0999999999999996</v>
      </c>
      <c r="E113" s="49" t="s">
        <v>32</v>
      </c>
      <c r="F113" s="49"/>
      <c r="G113" s="46"/>
      <c r="H113" s="47"/>
      <c r="I113" s="45"/>
    </row>
    <row r="114" spans="1:9" ht="93" customHeight="1">
      <c r="A114" s="131"/>
      <c r="B114" s="107"/>
      <c r="C114" s="45" t="s">
        <v>93</v>
      </c>
      <c r="D114" s="49">
        <v>1.9</v>
      </c>
      <c r="E114" s="49" t="s">
        <v>32</v>
      </c>
      <c r="F114" s="49"/>
      <c r="G114" s="46"/>
      <c r="H114" s="47"/>
      <c r="I114" s="45"/>
    </row>
    <row r="115" spans="1:9" ht="93" customHeight="1">
      <c r="A115" s="131"/>
      <c r="B115" s="107"/>
      <c r="C115" s="45" t="s">
        <v>49</v>
      </c>
      <c r="D115" s="49">
        <v>37.200000000000003</v>
      </c>
      <c r="E115" s="49" t="s">
        <v>32</v>
      </c>
      <c r="F115" s="49"/>
      <c r="G115" s="46"/>
      <c r="H115" s="47"/>
      <c r="I115" s="45"/>
    </row>
    <row r="116" spans="1:9" ht="93" customHeight="1">
      <c r="A116" s="131"/>
      <c r="B116" s="107"/>
      <c r="C116" s="48" t="s">
        <v>50</v>
      </c>
      <c r="D116" s="49">
        <v>85.24</v>
      </c>
      <c r="E116" s="49" t="s">
        <v>32</v>
      </c>
      <c r="F116" s="49"/>
      <c r="G116" s="46"/>
      <c r="H116" s="47"/>
      <c r="I116" s="59"/>
    </row>
    <row r="117" spans="1:9" ht="93" customHeight="1">
      <c r="A117" s="131"/>
      <c r="B117" s="107"/>
      <c r="C117" s="48" t="s">
        <v>51</v>
      </c>
      <c r="D117" s="49">
        <v>6.9</v>
      </c>
      <c r="E117" s="49" t="s">
        <v>32</v>
      </c>
      <c r="F117" s="49"/>
      <c r="G117" s="46"/>
      <c r="H117" s="47"/>
      <c r="I117" s="59"/>
    </row>
    <row r="118" spans="1:9" ht="93" customHeight="1">
      <c r="A118" s="131"/>
      <c r="B118" s="107"/>
      <c r="C118" s="48" t="s">
        <v>52</v>
      </c>
      <c r="D118" s="49">
        <v>8</v>
      </c>
      <c r="E118" s="49" t="s">
        <v>53</v>
      </c>
      <c r="F118" s="49"/>
      <c r="G118" s="46"/>
      <c r="H118" s="47"/>
      <c r="I118" s="60"/>
    </row>
    <row r="119" spans="1:9" ht="93" customHeight="1">
      <c r="A119" s="131"/>
      <c r="B119" s="107"/>
      <c r="C119" s="48" t="s">
        <v>55</v>
      </c>
      <c r="D119" s="49">
        <v>35</v>
      </c>
      <c r="E119" s="49" t="s">
        <v>53</v>
      </c>
      <c r="F119" s="49"/>
      <c r="G119" s="46"/>
      <c r="H119" s="47"/>
      <c r="I119" s="60"/>
    </row>
    <row r="120" spans="1:9" ht="93" customHeight="1">
      <c r="A120" s="131"/>
      <c r="B120" s="107"/>
      <c r="C120" s="45" t="s">
        <v>56</v>
      </c>
      <c r="D120" s="49">
        <v>40</v>
      </c>
      <c r="E120" s="49" t="s">
        <v>57</v>
      </c>
      <c r="F120" s="49"/>
      <c r="G120" s="46"/>
      <c r="H120" s="47"/>
      <c r="I120" s="60"/>
    </row>
    <row r="121" spans="1:9" ht="93" customHeight="1">
      <c r="A121" s="131"/>
      <c r="B121" s="108"/>
      <c r="C121" s="48" t="s">
        <v>54</v>
      </c>
      <c r="D121" s="49">
        <v>42.4</v>
      </c>
      <c r="E121" s="49" t="s">
        <v>32</v>
      </c>
      <c r="F121" s="49"/>
      <c r="G121" s="46"/>
      <c r="H121" s="47"/>
      <c r="I121" s="59"/>
    </row>
    <row r="122" spans="1:9" ht="30" customHeight="1">
      <c r="A122" s="123" t="s">
        <v>58</v>
      </c>
      <c r="B122" s="123"/>
      <c r="C122" s="123"/>
      <c r="D122" s="123"/>
      <c r="E122" s="123"/>
      <c r="F122" s="123"/>
      <c r="G122" s="51">
        <f>SUM(G101:G121)</f>
        <v>0</v>
      </c>
      <c r="H122" s="52">
        <f>SUM(H101:H121)</f>
        <v>0</v>
      </c>
      <c r="I122" s="61"/>
    </row>
    <row r="123" spans="1:9" ht="30" customHeight="1">
      <c r="A123" s="147" t="s">
        <v>59</v>
      </c>
      <c r="B123" s="147"/>
      <c r="C123" s="147"/>
      <c r="D123" s="147"/>
      <c r="E123" s="147"/>
      <c r="F123" s="147"/>
      <c r="G123" s="70">
        <f>G122</f>
        <v>0</v>
      </c>
      <c r="H123" s="71">
        <f>H122</f>
        <v>0</v>
      </c>
      <c r="I123" s="77"/>
    </row>
    <row r="124" spans="1:9" ht="27" customHeight="1">
      <c r="A124" s="72"/>
      <c r="B124" s="73"/>
      <c r="C124" s="140" t="s">
        <v>94</v>
      </c>
      <c r="D124" s="140"/>
      <c r="E124" s="140"/>
      <c r="F124" s="140"/>
      <c r="G124" s="112"/>
      <c r="H124" s="112"/>
      <c r="I124" s="113"/>
    </row>
    <row r="125" spans="1:9" ht="27" customHeight="1">
      <c r="A125" s="74" t="s">
        <v>95</v>
      </c>
      <c r="B125" s="75"/>
      <c r="C125" s="141" t="s">
        <v>2</v>
      </c>
      <c r="D125" s="141"/>
      <c r="E125" s="141"/>
      <c r="F125" s="141"/>
      <c r="G125" s="110"/>
      <c r="H125" s="110"/>
      <c r="I125" s="114"/>
    </row>
    <row r="126" spans="1:9" ht="36.950000000000003" customHeight="1">
      <c r="A126" s="74"/>
      <c r="B126" s="75"/>
      <c r="C126" s="142" t="s">
        <v>96</v>
      </c>
      <c r="D126" s="142"/>
      <c r="E126" s="142"/>
      <c r="F126" s="142"/>
      <c r="G126" s="110"/>
      <c r="H126" s="110"/>
      <c r="I126" s="114"/>
    </row>
    <row r="127" spans="1:9" ht="27" customHeight="1">
      <c r="A127" s="143" t="s">
        <v>4</v>
      </c>
      <c r="B127" s="144"/>
      <c r="C127" s="40" t="s">
        <v>97</v>
      </c>
      <c r="D127" s="145" t="s">
        <v>98</v>
      </c>
      <c r="E127" s="145"/>
      <c r="F127" s="145"/>
      <c r="G127" s="145"/>
      <c r="H127" s="145"/>
      <c r="I127" s="55" t="s">
        <v>7</v>
      </c>
    </row>
    <row r="128" spans="1:9" ht="27" customHeight="1">
      <c r="A128" s="120" t="s">
        <v>8</v>
      </c>
      <c r="B128" s="121"/>
      <c r="C128" s="42" t="s">
        <v>9</v>
      </c>
      <c r="D128" s="122" t="s">
        <v>10</v>
      </c>
      <c r="E128" s="122"/>
      <c r="F128" s="122"/>
      <c r="G128" s="122"/>
      <c r="H128" s="122"/>
      <c r="I128" s="56" t="s">
        <v>11</v>
      </c>
    </row>
    <row r="129" spans="1:9" ht="27" customHeight="1">
      <c r="A129" s="120" t="s">
        <v>12</v>
      </c>
      <c r="B129" s="121"/>
      <c r="C129" s="42" t="s">
        <v>192</v>
      </c>
      <c r="D129" s="122" t="s">
        <v>99</v>
      </c>
      <c r="E129" s="122"/>
      <c r="F129" s="122"/>
      <c r="G129" s="122"/>
      <c r="H129" s="122"/>
      <c r="I129" s="56" t="s">
        <v>13</v>
      </c>
    </row>
    <row r="130" spans="1:9" ht="27" customHeight="1">
      <c r="A130" s="120" t="s">
        <v>14</v>
      </c>
      <c r="B130" s="121"/>
      <c r="C130" s="42" t="s">
        <v>72</v>
      </c>
      <c r="D130" s="39"/>
      <c r="E130" s="39"/>
      <c r="F130" s="39"/>
      <c r="G130" s="39"/>
      <c r="H130" s="42" t="s">
        <v>72</v>
      </c>
      <c r="I130" s="56" t="s">
        <v>16</v>
      </c>
    </row>
    <row r="131" spans="1:9" ht="27" customHeight="1">
      <c r="A131" s="120" t="s">
        <v>17</v>
      </c>
      <c r="B131" s="121"/>
      <c r="C131" s="41" t="s">
        <v>18</v>
      </c>
      <c r="D131" s="110"/>
      <c r="E131" s="110"/>
      <c r="F131" s="110" t="s">
        <v>19</v>
      </c>
      <c r="G131" s="110"/>
      <c r="H131" s="39"/>
      <c r="I131" s="57" t="s">
        <v>20</v>
      </c>
    </row>
    <row r="132" spans="1:9" ht="78.95" customHeight="1">
      <c r="A132" s="43" t="s">
        <v>21</v>
      </c>
      <c r="B132" s="44" t="s">
        <v>22</v>
      </c>
      <c r="C132" s="43" t="s">
        <v>74</v>
      </c>
      <c r="D132" s="43" t="s">
        <v>24</v>
      </c>
      <c r="E132" s="43" t="s">
        <v>25</v>
      </c>
      <c r="F132" s="43" t="s">
        <v>26</v>
      </c>
      <c r="G132" s="43" t="s">
        <v>27</v>
      </c>
      <c r="H132" s="43" t="s">
        <v>28</v>
      </c>
      <c r="I132" s="43" t="s">
        <v>29</v>
      </c>
    </row>
    <row r="133" spans="1:9" ht="108.95" customHeight="1">
      <c r="A133" s="60">
        <v>1</v>
      </c>
      <c r="B133" s="59" t="s">
        <v>100</v>
      </c>
      <c r="C133" s="59" t="s">
        <v>101</v>
      </c>
      <c r="D133" s="67">
        <v>46.591999999999999</v>
      </c>
      <c r="E133" s="67" t="s">
        <v>32</v>
      </c>
      <c r="F133" s="67"/>
      <c r="G133" s="67"/>
      <c r="H133" s="66"/>
      <c r="I133" s="89"/>
    </row>
    <row r="134" spans="1:9" ht="108.95" customHeight="1">
      <c r="A134" s="60">
        <v>2</v>
      </c>
      <c r="B134" s="59" t="s">
        <v>33</v>
      </c>
      <c r="C134" s="59" t="s">
        <v>102</v>
      </c>
      <c r="D134" s="67">
        <v>120.56</v>
      </c>
      <c r="E134" s="67" t="s">
        <v>32</v>
      </c>
      <c r="F134" s="67"/>
      <c r="G134" s="67"/>
      <c r="H134" s="66"/>
      <c r="I134" s="60"/>
    </row>
    <row r="135" spans="1:9" ht="108.95" customHeight="1">
      <c r="A135" s="60">
        <v>4</v>
      </c>
      <c r="B135" s="59" t="s">
        <v>103</v>
      </c>
      <c r="C135" s="59" t="s">
        <v>84</v>
      </c>
      <c r="D135" s="67">
        <v>782</v>
      </c>
      <c r="E135" s="67" t="s">
        <v>32</v>
      </c>
      <c r="F135" s="67"/>
      <c r="G135" s="67"/>
      <c r="H135" s="66"/>
      <c r="I135" s="60"/>
    </row>
    <row r="136" spans="1:9" ht="108.95" customHeight="1">
      <c r="A136" s="135">
        <v>5</v>
      </c>
      <c r="B136" s="146" t="s">
        <v>104</v>
      </c>
      <c r="C136" s="59" t="s">
        <v>105</v>
      </c>
      <c r="D136" s="67">
        <v>32</v>
      </c>
      <c r="E136" s="67" t="s">
        <v>106</v>
      </c>
      <c r="F136" s="67"/>
      <c r="G136" s="67"/>
      <c r="H136" s="66"/>
      <c r="I136" s="60"/>
    </row>
    <row r="137" spans="1:9" ht="108.95" customHeight="1">
      <c r="A137" s="135"/>
      <c r="B137" s="146"/>
      <c r="C137" s="59" t="s">
        <v>107</v>
      </c>
      <c r="D137" s="67">
        <v>20.6</v>
      </c>
      <c r="E137" s="67" t="s">
        <v>32</v>
      </c>
      <c r="F137" s="67"/>
      <c r="G137" s="67"/>
      <c r="H137" s="66"/>
      <c r="I137" s="60"/>
    </row>
    <row r="138" spans="1:9" ht="108.95" customHeight="1">
      <c r="A138" s="135"/>
      <c r="B138" s="146"/>
      <c r="C138" s="60" t="s">
        <v>108</v>
      </c>
      <c r="D138" s="67">
        <v>9.8000000000000007</v>
      </c>
      <c r="E138" s="67" t="s">
        <v>32</v>
      </c>
      <c r="F138" s="67"/>
      <c r="G138" s="67"/>
      <c r="H138" s="66"/>
      <c r="I138" s="60"/>
    </row>
    <row r="139" spans="1:9" ht="108.95" customHeight="1">
      <c r="A139" s="135"/>
      <c r="B139" s="146"/>
      <c r="C139" s="60" t="s">
        <v>109</v>
      </c>
      <c r="D139" s="65">
        <v>16.12</v>
      </c>
      <c r="E139" s="67" t="s">
        <v>32</v>
      </c>
      <c r="F139" s="65"/>
      <c r="G139" s="67"/>
      <c r="H139" s="66"/>
      <c r="I139" s="60"/>
    </row>
    <row r="140" spans="1:9" ht="108.95" customHeight="1">
      <c r="A140" s="135"/>
      <c r="B140" s="146"/>
      <c r="C140" s="60" t="s">
        <v>110</v>
      </c>
      <c r="D140" s="65">
        <v>4.8899999999999997</v>
      </c>
      <c r="E140" s="67" t="s">
        <v>32</v>
      </c>
      <c r="F140" s="65"/>
      <c r="G140" s="67"/>
      <c r="H140" s="66"/>
      <c r="I140" s="60"/>
    </row>
    <row r="141" spans="1:9" ht="108.95" customHeight="1">
      <c r="A141" s="135"/>
      <c r="B141" s="146"/>
      <c r="C141" s="59" t="s">
        <v>111</v>
      </c>
      <c r="D141" s="65">
        <v>17.5</v>
      </c>
      <c r="E141" s="67" t="s">
        <v>32</v>
      </c>
      <c r="F141" s="65"/>
      <c r="G141" s="67"/>
      <c r="H141" s="66"/>
      <c r="I141" s="60"/>
    </row>
    <row r="142" spans="1:9" ht="108.95" customHeight="1">
      <c r="A142" s="135"/>
      <c r="B142" s="146"/>
      <c r="C142" s="60" t="s">
        <v>112</v>
      </c>
      <c r="D142" s="65">
        <v>6.28</v>
      </c>
      <c r="E142" s="65" t="s">
        <v>32</v>
      </c>
      <c r="F142" s="65"/>
      <c r="G142" s="67"/>
      <c r="H142" s="66"/>
      <c r="I142" s="60"/>
    </row>
    <row r="143" spans="1:9" ht="87.95" customHeight="1">
      <c r="A143" s="135"/>
      <c r="B143" s="146"/>
      <c r="C143" s="60" t="s">
        <v>49</v>
      </c>
      <c r="D143" s="67">
        <v>96.62</v>
      </c>
      <c r="E143" s="67" t="s">
        <v>32</v>
      </c>
      <c r="F143" s="67"/>
      <c r="G143" s="67"/>
      <c r="H143" s="66"/>
      <c r="I143" s="60" t="s">
        <v>66</v>
      </c>
    </row>
    <row r="144" spans="1:9" ht="68.099999999999994" customHeight="1">
      <c r="A144" s="135"/>
      <c r="B144" s="146"/>
      <c r="C144" s="59" t="s">
        <v>50</v>
      </c>
      <c r="D144" s="67">
        <v>138.11000000000001</v>
      </c>
      <c r="E144" s="67" t="s">
        <v>32</v>
      </c>
      <c r="F144" s="67"/>
      <c r="G144" s="67"/>
      <c r="H144" s="66"/>
      <c r="I144" s="59"/>
    </row>
    <row r="145" spans="1:9" ht="69" customHeight="1">
      <c r="A145" s="135"/>
      <c r="B145" s="146"/>
      <c r="C145" s="59" t="s">
        <v>113</v>
      </c>
      <c r="D145" s="67">
        <v>15</v>
      </c>
      <c r="E145" s="67" t="s">
        <v>53</v>
      </c>
      <c r="F145" s="67"/>
      <c r="G145" s="67"/>
      <c r="H145" s="66"/>
      <c r="I145" s="60"/>
    </row>
    <row r="146" spans="1:9" ht="62.1" customHeight="1">
      <c r="A146" s="135"/>
      <c r="B146" s="146"/>
      <c r="C146" s="59" t="s">
        <v>114</v>
      </c>
      <c r="D146" s="67">
        <v>3</v>
      </c>
      <c r="E146" s="67" t="s">
        <v>53</v>
      </c>
      <c r="F146" s="67"/>
      <c r="G146" s="67"/>
      <c r="H146" s="66"/>
      <c r="I146" s="60"/>
    </row>
    <row r="147" spans="1:9" ht="45" customHeight="1">
      <c r="A147" s="135"/>
      <c r="B147" s="146"/>
      <c r="C147" s="59" t="s">
        <v>115</v>
      </c>
      <c r="D147" s="67">
        <v>86</v>
      </c>
      <c r="E147" s="67" t="s">
        <v>53</v>
      </c>
      <c r="F147" s="67"/>
      <c r="G147" s="67"/>
      <c r="H147" s="66"/>
      <c r="I147" s="60"/>
    </row>
    <row r="148" spans="1:9" ht="81.95" customHeight="1">
      <c r="A148" s="135"/>
      <c r="B148" s="146"/>
      <c r="C148" s="59" t="s">
        <v>54</v>
      </c>
      <c r="D148" s="67">
        <v>65.489999999999995</v>
      </c>
      <c r="E148" s="67" t="s">
        <v>32</v>
      </c>
      <c r="F148" s="67"/>
      <c r="G148" s="67"/>
      <c r="H148" s="66"/>
      <c r="I148" s="59"/>
    </row>
    <row r="149" spans="1:9" ht="59.1" customHeight="1">
      <c r="A149" s="132">
        <v>6</v>
      </c>
      <c r="B149" s="101" t="s">
        <v>38</v>
      </c>
      <c r="C149" s="59" t="s">
        <v>116</v>
      </c>
      <c r="D149" s="67">
        <v>93.4</v>
      </c>
      <c r="E149" s="67" t="s">
        <v>32</v>
      </c>
      <c r="F149" s="67"/>
      <c r="G149" s="67"/>
      <c r="H149" s="66"/>
      <c r="I149" s="60"/>
    </row>
    <row r="150" spans="1:9" ht="56.1" customHeight="1">
      <c r="A150" s="133"/>
      <c r="B150" s="101"/>
      <c r="C150" s="59" t="s">
        <v>42</v>
      </c>
      <c r="D150" s="67">
        <v>93.4</v>
      </c>
      <c r="E150" s="67" t="s">
        <v>32</v>
      </c>
      <c r="F150" s="67"/>
      <c r="G150" s="67"/>
      <c r="H150" s="66"/>
      <c r="I150" s="60"/>
    </row>
    <row r="151" spans="1:9" ht="47.1" customHeight="1">
      <c r="A151" s="133"/>
      <c r="B151" s="101"/>
      <c r="C151" s="78" t="s">
        <v>117</v>
      </c>
      <c r="D151" s="67">
        <v>4.67</v>
      </c>
      <c r="E151" s="67" t="s">
        <v>118</v>
      </c>
      <c r="F151" s="67"/>
      <c r="G151" s="67"/>
      <c r="H151" s="66"/>
      <c r="I151" s="60"/>
    </row>
    <row r="152" spans="1:9" ht="60.95" customHeight="1">
      <c r="A152" s="133"/>
      <c r="B152" s="101"/>
      <c r="C152" s="59" t="s">
        <v>119</v>
      </c>
      <c r="D152" s="67">
        <v>36.799999999999997</v>
      </c>
      <c r="E152" s="67" t="s">
        <v>118</v>
      </c>
      <c r="F152" s="67"/>
      <c r="G152" s="67"/>
      <c r="H152" s="66"/>
      <c r="I152" s="60"/>
    </row>
    <row r="153" spans="1:9" ht="51.95" customHeight="1">
      <c r="A153" s="133"/>
      <c r="B153" s="101"/>
      <c r="C153" s="59" t="s">
        <v>120</v>
      </c>
      <c r="D153" s="67">
        <v>83.4</v>
      </c>
      <c r="E153" s="67" t="s">
        <v>118</v>
      </c>
      <c r="F153" s="67"/>
      <c r="G153" s="67"/>
      <c r="H153" s="66"/>
      <c r="I153" s="60"/>
    </row>
    <row r="154" spans="1:9" ht="59.1" customHeight="1">
      <c r="A154" s="133"/>
      <c r="B154" s="101"/>
      <c r="C154" s="59" t="s">
        <v>121</v>
      </c>
      <c r="D154" s="67">
        <v>700</v>
      </c>
      <c r="E154" s="67" t="s">
        <v>32</v>
      </c>
      <c r="F154" s="67"/>
      <c r="G154" s="67"/>
      <c r="H154" s="66"/>
      <c r="I154" s="60"/>
    </row>
    <row r="155" spans="1:9" ht="63.95" customHeight="1">
      <c r="A155" s="134"/>
      <c r="B155" s="102"/>
      <c r="C155" s="59" t="s">
        <v>122</v>
      </c>
      <c r="D155" s="67">
        <v>50</v>
      </c>
      <c r="E155" s="67" t="s">
        <v>123</v>
      </c>
      <c r="F155" s="67"/>
      <c r="G155" s="67"/>
      <c r="H155" s="66"/>
      <c r="I155" s="60"/>
    </row>
    <row r="156" spans="1:9" ht="27.95" customHeight="1">
      <c r="A156" s="123" t="s">
        <v>58</v>
      </c>
      <c r="B156" s="123"/>
      <c r="C156" s="123"/>
      <c r="D156" s="123"/>
      <c r="E156" s="123"/>
      <c r="F156" s="123"/>
      <c r="G156" s="51">
        <f>SUM(G133:G155)</f>
        <v>0</v>
      </c>
      <c r="H156" s="52">
        <f>SUM(H133:H155)</f>
        <v>0</v>
      </c>
      <c r="I156" s="76"/>
    </row>
    <row r="157" spans="1:9" ht="32.1" customHeight="1">
      <c r="A157" s="124" t="s">
        <v>59</v>
      </c>
      <c r="B157" s="124"/>
      <c r="C157" s="124"/>
      <c r="D157" s="124"/>
      <c r="E157" s="124"/>
      <c r="F157" s="124"/>
      <c r="G157" s="53">
        <f>G156</f>
        <v>0</v>
      </c>
      <c r="H157" s="54">
        <f>H156</f>
        <v>0</v>
      </c>
      <c r="I157" s="62"/>
    </row>
    <row r="158" spans="1:9" ht="15" customHeight="1">
      <c r="A158" s="115"/>
      <c r="B158" s="112"/>
      <c r="C158" s="140" t="s">
        <v>124</v>
      </c>
      <c r="D158" s="140"/>
      <c r="E158" s="140"/>
      <c r="F158" s="140"/>
      <c r="G158" s="112"/>
      <c r="H158" s="112"/>
      <c r="I158" s="113"/>
    </row>
    <row r="159" spans="1:9" ht="15" customHeight="1">
      <c r="A159" s="111"/>
      <c r="B159" s="110"/>
      <c r="C159" s="141" t="s">
        <v>2</v>
      </c>
      <c r="D159" s="141"/>
      <c r="E159" s="141"/>
      <c r="F159" s="141"/>
      <c r="G159" s="110"/>
      <c r="H159" s="110"/>
      <c r="I159" s="114"/>
    </row>
    <row r="160" spans="1:9" ht="56.1" customHeight="1">
      <c r="A160" s="111"/>
      <c r="B160" s="110"/>
      <c r="C160" s="142" t="s">
        <v>96</v>
      </c>
      <c r="D160" s="142"/>
      <c r="E160" s="142"/>
      <c r="F160" s="142"/>
      <c r="G160" s="110"/>
      <c r="H160" s="110"/>
      <c r="I160" s="114"/>
    </row>
    <row r="161" spans="1:9" ht="15" customHeight="1">
      <c r="A161" s="143" t="s">
        <v>4</v>
      </c>
      <c r="B161" s="144"/>
      <c r="C161" s="40" t="s">
        <v>125</v>
      </c>
      <c r="D161" s="145" t="s">
        <v>126</v>
      </c>
      <c r="E161" s="145"/>
      <c r="F161" s="145"/>
      <c r="G161" s="145"/>
      <c r="H161" s="145"/>
      <c r="I161" s="55" t="s">
        <v>7</v>
      </c>
    </row>
    <row r="162" spans="1:9" ht="15" customHeight="1">
      <c r="A162" s="120" t="s">
        <v>8</v>
      </c>
      <c r="B162" s="121"/>
      <c r="C162" s="42" t="s">
        <v>9</v>
      </c>
      <c r="D162" s="122" t="s">
        <v>10</v>
      </c>
      <c r="E162" s="122"/>
      <c r="F162" s="122"/>
      <c r="G162" s="122"/>
      <c r="H162" s="122"/>
      <c r="I162" s="56" t="s">
        <v>11</v>
      </c>
    </row>
    <row r="163" spans="1:9" ht="15" customHeight="1">
      <c r="A163" s="120" t="s">
        <v>12</v>
      </c>
      <c r="B163" s="121"/>
      <c r="C163" s="42" t="s">
        <v>127</v>
      </c>
      <c r="D163" s="122" t="s">
        <v>128</v>
      </c>
      <c r="E163" s="122"/>
      <c r="F163" s="122"/>
      <c r="G163" s="122"/>
      <c r="H163" s="122"/>
      <c r="I163" s="56" t="s">
        <v>13</v>
      </c>
    </row>
    <row r="164" spans="1:9" ht="15" customHeight="1">
      <c r="A164" s="120" t="s">
        <v>14</v>
      </c>
      <c r="B164" s="121"/>
      <c r="C164" s="42" t="s">
        <v>72</v>
      </c>
      <c r="D164" s="39"/>
      <c r="E164" s="39"/>
      <c r="F164" s="39"/>
      <c r="G164" s="39"/>
      <c r="H164" s="42" t="s">
        <v>72</v>
      </c>
      <c r="I164" s="56" t="s">
        <v>16</v>
      </c>
    </row>
    <row r="165" spans="1:9" ht="15" customHeight="1">
      <c r="A165" s="120" t="s">
        <v>17</v>
      </c>
      <c r="B165" s="121"/>
      <c r="C165" s="41" t="s">
        <v>18</v>
      </c>
      <c r="D165" s="110"/>
      <c r="E165" s="110"/>
      <c r="F165" s="110" t="s">
        <v>19</v>
      </c>
      <c r="G165" s="110"/>
      <c r="H165" s="39"/>
      <c r="I165" s="57" t="s">
        <v>20</v>
      </c>
    </row>
    <row r="166" spans="1:9" ht="48" customHeight="1">
      <c r="A166" s="43" t="s">
        <v>21</v>
      </c>
      <c r="B166" s="44" t="s">
        <v>22</v>
      </c>
      <c r="C166" s="43" t="s">
        <v>74</v>
      </c>
      <c r="D166" s="43" t="s">
        <v>24</v>
      </c>
      <c r="E166" s="43" t="s">
        <v>25</v>
      </c>
      <c r="F166" s="43" t="s">
        <v>26</v>
      </c>
      <c r="G166" s="43" t="s">
        <v>27</v>
      </c>
      <c r="H166" s="43" t="s">
        <v>28</v>
      </c>
      <c r="I166" s="43" t="s">
        <v>29</v>
      </c>
    </row>
    <row r="167" spans="1:9" ht="110.1" customHeight="1">
      <c r="A167" s="60">
        <v>1</v>
      </c>
      <c r="B167" s="59" t="s">
        <v>100</v>
      </c>
      <c r="C167" s="59" t="s">
        <v>129</v>
      </c>
      <c r="D167" s="67">
        <v>13.95</v>
      </c>
      <c r="E167" s="67" t="s">
        <v>32</v>
      </c>
      <c r="F167" s="67"/>
      <c r="G167" s="67"/>
      <c r="H167" s="66"/>
      <c r="I167" s="89"/>
    </row>
    <row r="168" spans="1:9" ht="108.95" customHeight="1">
      <c r="A168" s="60">
        <v>2</v>
      </c>
      <c r="B168" s="59" t="s">
        <v>33</v>
      </c>
      <c r="C168" s="59" t="s">
        <v>130</v>
      </c>
      <c r="D168" s="67">
        <v>85.3</v>
      </c>
      <c r="E168" s="67" t="s">
        <v>32</v>
      </c>
      <c r="F168" s="67"/>
      <c r="G168" s="67"/>
      <c r="H168" s="66"/>
      <c r="I168" s="60"/>
    </row>
    <row r="169" spans="1:9" ht="126" customHeight="1">
      <c r="A169" s="60">
        <v>4</v>
      </c>
      <c r="B169" s="59" t="s">
        <v>131</v>
      </c>
      <c r="C169" s="59" t="s">
        <v>84</v>
      </c>
      <c r="D169" s="67">
        <v>836.12</v>
      </c>
      <c r="E169" s="67" t="s">
        <v>32</v>
      </c>
      <c r="F169" s="67"/>
      <c r="G169" s="67"/>
      <c r="H169" s="66"/>
      <c r="I169" s="60"/>
    </row>
    <row r="170" spans="1:9" ht="108" customHeight="1">
      <c r="A170" s="132">
        <v>5</v>
      </c>
      <c r="B170" s="97" t="s">
        <v>104</v>
      </c>
      <c r="C170" s="59" t="s">
        <v>132</v>
      </c>
      <c r="D170" s="67">
        <v>35</v>
      </c>
      <c r="E170" s="67" t="s">
        <v>106</v>
      </c>
      <c r="F170" s="67"/>
      <c r="G170" s="67"/>
      <c r="H170" s="66"/>
      <c r="I170" s="60"/>
    </row>
    <row r="171" spans="1:9" ht="126" customHeight="1">
      <c r="A171" s="133"/>
      <c r="B171" s="98"/>
      <c r="C171" s="59" t="s">
        <v>133</v>
      </c>
      <c r="D171" s="67">
        <v>21.15</v>
      </c>
      <c r="E171" s="67" t="s">
        <v>32</v>
      </c>
      <c r="F171" s="67"/>
      <c r="G171" s="67"/>
      <c r="H171" s="66"/>
      <c r="I171" s="60"/>
    </row>
    <row r="172" spans="1:9" ht="126" customHeight="1">
      <c r="A172" s="133"/>
      <c r="B172" s="98"/>
      <c r="C172" s="60" t="s">
        <v>134</v>
      </c>
      <c r="D172" s="67">
        <v>2.35</v>
      </c>
      <c r="E172" s="67" t="s">
        <v>32</v>
      </c>
      <c r="F172" s="67"/>
      <c r="G172" s="67"/>
      <c r="H172" s="66"/>
      <c r="I172" s="60"/>
    </row>
    <row r="173" spans="1:9" ht="126" customHeight="1">
      <c r="A173" s="133"/>
      <c r="B173" s="98"/>
      <c r="C173" s="60" t="s">
        <v>135</v>
      </c>
      <c r="D173" s="67">
        <v>52.74</v>
      </c>
      <c r="E173" s="67" t="s">
        <v>32</v>
      </c>
      <c r="F173" s="67"/>
      <c r="G173" s="67"/>
      <c r="H173" s="66"/>
      <c r="I173" s="60"/>
    </row>
    <row r="174" spans="1:9" ht="126" customHeight="1">
      <c r="A174" s="133"/>
      <c r="B174" s="98"/>
      <c r="C174" s="59" t="s">
        <v>136</v>
      </c>
      <c r="D174" s="65">
        <v>11.08</v>
      </c>
      <c r="E174" s="67" t="s">
        <v>32</v>
      </c>
      <c r="F174" s="65"/>
      <c r="G174" s="67"/>
      <c r="H174" s="66"/>
      <c r="I174" s="60"/>
    </row>
    <row r="175" spans="1:9" ht="113.1" customHeight="1">
      <c r="A175" s="133"/>
      <c r="B175" s="98"/>
      <c r="C175" s="60" t="s">
        <v>49</v>
      </c>
      <c r="D175" s="67">
        <v>65.7</v>
      </c>
      <c r="E175" s="67" t="s">
        <v>32</v>
      </c>
      <c r="F175" s="67"/>
      <c r="G175" s="67"/>
      <c r="H175" s="66"/>
      <c r="I175" s="60" t="s">
        <v>66</v>
      </c>
    </row>
    <row r="176" spans="1:9" ht="108" customHeight="1">
      <c r="A176" s="133"/>
      <c r="B176" s="98"/>
      <c r="C176" s="59" t="s">
        <v>50</v>
      </c>
      <c r="D176" s="67">
        <v>86.97</v>
      </c>
      <c r="E176" s="67" t="s">
        <v>32</v>
      </c>
      <c r="F176" s="67"/>
      <c r="G176" s="67"/>
      <c r="H176" s="66"/>
      <c r="I176" s="59"/>
    </row>
    <row r="177" spans="1:9" ht="65.099999999999994" customHeight="1">
      <c r="A177" s="133"/>
      <c r="B177" s="98"/>
      <c r="C177" s="59" t="s">
        <v>113</v>
      </c>
      <c r="D177" s="67">
        <v>11</v>
      </c>
      <c r="E177" s="67" t="s">
        <v>53</v>
      </c>
      <c r="F177" s="67"/>
      <c r="G177" s="67"/>
      <c r="H177" s="66"/>
      <c r="I177" s="60"/>
    </row>
    <row r="178" spans="1:9" ht="75" customHeight="1">
      <c r="A178" s="133"/>
      <c r="B178" s="98"/>
      <c r="C178" s="59" t="s">
        <v>114</v>
      </c>
      <c r="D178" s="67">
        <v>2</v>
      </c>
      <c r="E178" s="67" t="s">
        <v>53</v>
      </c>
      <c r="F178" s="67"/>
      <c r="G178" s="67"/>
      <c r="H178" s="66"/>
      <c r="I178" s="60"/>
    </row>
    <row r="179" spans="1:9" ht="60.95" customHeight="1">
      <c r="A179" s="133"/>
      <c r="B179" s="98"/>
      <c r="C179" s="59" t="s">
        <v>115</v>
      </c>
      <c r="D179" s="67">
        <v>61</v>
      </c>
      <c r="E179" s="67" t="s">
        <v>53</v>
      </c>
      <c r="F179" s="67"/>
      <c r="G179" s="67"/>
      <c r="H179" s="66"/>
      <c r="I179" s="60"/>
    </row>
    <row r="180" spans="1:9" ht="69" customHeight="1">
      <c r="A180" s="133"/>
      <c r="B180" s="98"/>
      <c r="C180" s="59" t="s">
        <v>54</v>
      </c>
      <c r="D180" s="67">
        <v>52.6</v>
      </c>
      <c r="E180" s="67" t="s">
        <v>32</v>
      </c>
      <c r="F180" s="67"/>
      <c r="G180" s="67"/>
      <c r="H180" s="66"/>
      <c r="I180" s="59"/>
    </row>
    <row r="181" spans="1:9" ht="83.1" customHeight="1">
      <c r="A181" s="134"/>
      <c r="B181" s="99"/>
      <c r="C181" s="59" t="s">
        <v>122</v>
      </c>
      <c r="D181" s="67">
        <v>35</v>
      </c>
      <c r="E181" s="67" t="s">
        <v>123</v>
      </c>
      <c r="F181" s="67"/>
      <c r="G181" s="67"/>
      <c r="H181" s="66"/>
      <c r="I181" s="60"/>
    </row>
    <row r="182" spans="1:9" ht="65.099999999999994" customHeight="1">
      <c r="A182" s="60"/>
      <c r="B182" s="59"/>
      <c r="C182" s="59" t="s">
        <v>137</v>
      </c>
      <c r="D182" s="67">
        <v>45</v>
      </c>
      <c r="E182" s="67" t="s">
        <v>53</v>
      </c>
      <c r="F182" s="67"/>
      <c r="G182" s="67"/>
      <c r="H182" s="66"/>
      <c r="I182" s="60"/>
    </row>
    <row r="183" spans="1:9" ht="36.950000000000003" customHeight="1">
      <c r="A183" s="136"/>
      <c r="B183" s="137"/>
      <c r="C183" s="138"/>
      <c r="D183" s="79"/>
      <c r="E183" s="79"/>
      <c r="F183" s="79"/>
      <c r="G183" s="80"/>
      <c r="H183" s="81"/>
      <c r="I183" s="90"/>
    </row>
    <row r="184" spans="1:9" ht="36" customHeight="1">
      <c r="A184" s="82"/>
      <c r="B184" s="82"/>
      <c r="C184" s="83" t="s">
        <v>138</v>
      </c>
      <c r="D184" s="82"/>
      <c r="E184" s="82"/>
      <c r="F184" s="82"/>
      <c r="G184" s="84"/>
      <c r="H184" s="85"/>
      <c r="I184" s="91"/>
    </row>
    <row r="185" spans="1:9" ht="78.95" customHeight="1">
      <c r="A185" s="100">
        <v>7</v>
      </c>
      <c r="B185" s="100" t="s">
        <v>139</v>
      </c>
      <c r="C185" s="69" t="s">
        <v>140</v>
      </c>
      <c r="D185" s="59">
        <v>4.37</v>
      </c>
      <c r="E185" s="59" t="s">
        <v>141</v>
      </c>
      <c r="F185" s="86"/>
      <c r="G185" s="87"/>
      <c r="H185" s="88"/>
      <c r="I185" s="89"/>
    </row>
    <row r="186" spans="1:9" ht="69.95" customHeight="1">
      <c r="A186" s="101"/>
      <c r="B186" s="101"/>
      <c r="C186" s="69" t="s">
        <v>142</v>
      </c>
      <c r="D186" s="59">
        <v>3.3</v>
      </c>
      <c r="E186" s="59" t="s">
        <v>141</v>
      </c>
      <c r="F186" s="86"/>
      <c r="G186" s="87"/>
      <c r="H186" s="88"/>
      <c r="I186" s="89"/>
    </row>
    <row r="187" spans="1:9" ht="86.1" customHeight="1">
      <c r="A187" s="101"/>
      <c r="B187" s="101"/>
      <c r="C187" s="69" t="s">
        <v>143</v>
      </c>
      <c r="D187" s="59">
        <v>3.3</v>
      </c>
      <c r="E187" s="59" t="s">
        <v>141</v>
      </c>
      <c r="F187" s="86"/>
      <c r="G187" s="87"/>
      <c r="H187" s="88"/>
      <c r="I187" s="89"/>
    </row>
    <row r="188" spans="1:9" ht="78" customHeight="1">
      <c r="A188" s="101"/>
      <c r="B188" s="101"/>
      <c r="C188" s="69" t="s">
        <v>144</v>
      </c>
      <c r="D188" s="59">
        <v>25.3</v>
      </c>
      <c r="E188" s="59" t="s">
        <v>32</v>
      </c>
      <c r="F188" s="86"/>
      <c r="G188" s="87"/>
      <c r="H188" s="88"/>
      <c r="I188" s="89"/>
    </row>
    <row r="189" spans="1:9" ht="80.099999999999994" customHeight="1">
      <c r="A189" s="101"/>
      <c r="B189" s="101"/>
      <c r="C189" s="69" t="s">
        <v>145</v>
      </c>
      <c r="D189" s="59">
        <v>7.8250000000000002</v>
      </c>
      <c r="E189" s="59" t="s">
        <v>32</v>
      </c>
      <c r="F189" s="86"/>
      <c r="G189" s="87"/>
      <c r="H189" s="88"/>
      <c r="I189" s="89"/>
    </row>
    <row r="190" spans="1:9" ht="98.1" customHeight="1">
      <c r="A190" s="101"/>
      <c r="B190" s="101"/>
      <c r="C190" s="60" t="s">
        <v>49</v>
      </c>
      <c r="D190" s="59">
        <v>5.23</v>
      </c>
      <c r="E190" s="59" t="s">
        <v>32</v>
      </c>
      <c r="F190" s="86"/>
      <c r="G190" s="87"/>
      <c r="H190" s="88"/>
      <c r="I190" s="89"/>
    </row>
    <row r="191" spans="1:9" ht="72.95" customHeight="1">
      <c r="A191" s="101"/>
      <c r="B191" s="101"/>
      <c r="C191" s="69" t="s">
        <v>146</v>
      </c>
      <c r="D191" s="59">
        <v>1.6</v>
      </c>
      <c r="E191" s="59" t="s">
        <v>32</v>
      </c>
      <c r="F191" s="86"/>
      <c r="G191" s="87"/>
      <c r="H191" s="88"/>
      <c r="I191" s="89"/>
    </row>
    <row r="192" spans="1:9" ht="36.950000000000003" customHeight="1">
      <c r="A192" s="101"/>
      <c r="B192" s="101"/>
      <c r="C192" s="69" t="s">
        <v>147</v>
      </c>
      <c r="D192" s="59">
        <v>3</v>
      </c>
      <c r="E192" s="59" t="s">
        <v>141</v>
      </c>
      <c r="F192" s="86"/>
      <c r="G192" s="87"/>
      <c r="H192" s="88"/>
      <c r="I192" s="89"/>
    </row>
    <row r="193" spans="1:9" ht="51.95" customHeight="1">
      <c r="A193" s="101"/>
      <c r="B193" s="101"/>
      <c r="C193" s="69" t="s">
        <v>148</v>
      </c>
      <c r="D193" s="59">
        <v>5</v>
      </c>
      <c r="E193" s="59" t="s">
        <v>106</v>
      </c>
      <c r="F193" s="86"/>
      <c r="G193" s="87"/>
      <c r="H193" s="88"/>
      <c r="I193" s="89"/>
    </row>
    <row r="194" spans="1:9" ht="75.95" customHeight="1">
      <c r="A194" s="101"/>
      <c r="B194" s="101"/>
      <c r="C194" s="69" t="s">
        <v>149</v>
      </c>
      <c r="D194" s="59">
        <v>5.6</v>
      </c>
      <c r="E194" s="59" t="s">
        <v>141</v>
      </c>
      <c r="F194" s="86"/>
      <c r="G194" s="87"/>
      <c r="H194" s="88"/>
      <c r="I194" s="89"/>
    </row>
    <row r="195" spans="1:9" ht="83.1" customHeight="1">
      <c r="A195" s="101"/>
      <c r="B195" s="101"/>
      <c r="C195" s="69" t="s">
        <v>150</v>
      </c>
      <c r="D195" s="59">
        <v>6.04</v>
      </c>
      <c r="E195" s="59" t="s">
        <v>141</v>
      </c>
      <c r="F195" s="86"/>
      <c r="G195" s="87"/>
      <c r="H195" s="88"/>
      <c r="I195" s="89"/>
    </row>
    <row r="196" spans="1:9" ht="81" customHeight="1">
      <c r="A196" s="101"/>
      <c r="B196" s="101"/>
      <c r="C196" s="69" t="s">
        <v>151</v>
      </c>
      <c r="D196" s="59">
        <v>315</v>
      </c>
      <c r="E196" s="59" t="s">
        <v>32</v>
      </c>
      <c r="F196" s="86"/>
      <c r="G196" s="87"/>
      <c r="H196" s="88"/>
      <c r="I196" s="89"/>
    </row>
    <row r="197" spans="1:9" ht="60.95" customHeight="1">
      <c r="A197" s="102"/>
      <c r="B197" s="102"/>
      <c r="C197" s="69" t="s">
        <v>152</v>
      </c>
      <c r="D197" s="59">
        <v>315</v>
      </c>
      <c r="E197" s="59" t="s">
        <v>32</v>
      </c>
      <c r="F197" s="86"/>
      <c r="G197" s="87"/>
      <c r="H197" s="88"/>
      <c r="I197" s="89"/>
    </row>
    <row r="198" spans="1:9" ht="36" customHeight="1">
      <c r="A198" s="123" t="s">
        <v>58</v>
      </c>
      <c r="B198" s="123"/>
      <c r="C198" s="123"/>
      <c r="D198" s="123"/>
      <c r="E198" s="123"/>
      <c r="F198" s="123"/>
      <c r="G198" s="51">
        <f>SUM(G185:G197)</f>
        <v>0</v>
      </c>
      <c r="H198" s="52"/>
      <c r="I198" s="61"/>
    </row>
    <row r="199" spans="1:9" ht="36" customHeight="1">
      <c r="A199" s="124" t="s">
        <v>59</v>
      </c>
      <c r="B199" s="124"/>
      <c r="C199" s="124"/>
      <c r="D199" s="124"/>
      <c r="E199" s="124"/>
      <c r="F199" s="124"/>
      <c r="G199" s="53"/>
      <c r="H199" s="54"/>
      <c r="I199" s="62"/>
    </row>
    <row r="200" spans="1:9" ht="41.1" customHeight="1">
      <c r="A200" s="139">
        <v>1</v>
      </c>
      <c r="B200" s="116"/>
      <c r="C200" s="140"/>
      <c r="D200" s="140"/>
      <c r="E200" s="140"/>
      <c r="F200" s="140"/>
      <c r="G200" s="116"/>
      <c r="H200" s="116"/>
      <c r="I200" s="117"/>
    </row>
    <row r="201" spans="1:9" ht="41.1" customHeight="1">
      <c r="A201" s="109" t="s">
        <v>1</v>
      </c>
      <c r="B201" s="110"/>
      <c r="C201" s="141" t="s">
        <v>85</v>
      </c>
      <c r="D201" s="141"/>
      <c r="E201" s="141"/>
      <c r="F201" s="141"/>
      <c r="G201" s="118"/>
      <c r="H201" s="118"/>
      <c r="I201" s="119"/>
    </row>
    <row r="202" spans="1:9" ht="41.1" customHeight="1">
      <c r="A202" s="111"/>
      <c r="B202" s="110"/>
      <c r="C202" s="142" t="s">
        <v>3</v>
      </c>
      <c r="D202" s="142"/>
      <c r="E202" s="142"/>
      <c r="F202" s="142"/>
      <c r="G202" s="118"/>
      <c r="H202" s="118"/>
      <c r="I202" s="119"/>
    </row>
    <row r="203" spans="1:9" ht="15" customHeight="1">
      <c r="A203" s="143" t="s">
        <v>4</v>
      </c>
      <c r="B203" s="144"/>
      <c r="C203" s="40" t="s">
        <v>153</v>
      </c>
      <c r="D203" s="145" t="s">
        <v>154</v>
      </c>
      <c r="E203" s="145"/>
      <c r="F203" s="145"/>
      <c r="G203" s="145"/>
      <c r="H203" s="145"/>
      <c r="I203" s="55" t="s">
        <v>7</v>
      </c>
    </row>
    <row r="204" spans="1:9" ht="15" customHeight="1">
      <c r="A204" s="120" t="s">
        <v>8</v>
      </c>
      <c r="B204" s="121"/>
      <c r="C204" s="42" t="s">
        <v>9</v>
      </c>
      <c r="D204" s="122" t="s">
        <v>10</v>
      </c>
      <c r="E204" s="122"/>
      <c r="F204" s="122"/>
      <c r="G204" s="122"/>
      <c r="H204" s="122"/>
      <c r="I204" s="56" t="s">
        <v>11</v>
      </c>
    </row>
    <row r="205" spans="1:9" ht="15" customHeight="1">
      <c r="A205" s="120" t="s">
        <v>12</v>
      </c>
      <c r="B205" s="121"/>
      <c r="C205" s="42" t="s">
        <v>184</v>
      </c>
      <c r="D205" s="122" t="s">
        <v>185</v>
      </c>
      <c r="E205" s="122"/>
      <c r="F205" s="122"/>
      <c r="G205" s="122"/>
      <c r="H205" s="122"/>
      <c r="I205" s="56" t="s">
        <v>13</v>
      </c>
    </row>
    <row r="206" spans="1:9" ht="15" customHeight="1">
      <c r="A206" s="120" t="s">
        <v>14</v>
      </c>
      <c r="B206" s="121"/>
      <c r="C206" s="42" t="s">
        <v>15</v>
      </c>
      <c r="D206" s="122" t="s">
        <v>15</v>
      </c>
      <c r="E206" s="122"/>
      <c r="F206" s="122"/>
      <c r="G206" s="122"/>
      <c r="H206" s="122"/>
      <c r="I206" s="56" t="s">
        <v>16</v>
      </c>
    </row>
    <row r="207" spans="1:9" ht="15" customHeight="1">
      <c r="A207" s="120" t="s">
        <v>17</v>
      </c>
      <c r="B207" s="121"/>
      <c r="C207" s="41" t="s">
        <v>18</v>
      </c>
      <c r="D207" s="110"/>
      <c r="E207" s="110"/>
      <c r="F207" s="110" t="s">
        <v>19</v>
      </c>
      <c r="G207" s="110"/>
      <c r="H207" s="39"/>
      <c r="I207" s="57" t="s">
        <v>20</v>
      </c>
    </row>
    <row r="208" spans="1:9" ht="45.95" customHeight="1">
      <c r="A208" s="43" t="s">
        <v>21</v>
      </c>
      <c r="B208" s="44" t="s">
        <v>22</v>
      </c>
      <c r="C208" s="43" t="s">
        <v>23</v>
      </c>
      <c r="D208" s="43" t="s">
        <v>24</v>
      </c>
      <c r="E208" s="43" t="s">
        <v>25</v>
      </c>
      <c r="F208" s="43" t="s">
        <v>26</v>
      </c>
      <c r="G208" s="43" t="s">
        <v>27</v>
      </c>
      <c r="H208" s="43" t="s">
        <v>28</v>
      </c>
      <c r="I208" s="43" t="s">
        <v>29</v>
      </c>
    </row>
    <row r="209" spans="1:9" ht="102" customHeight="1">
      <c r="A209" s="45">
        <v>1</v>
      </c>
      <c r="B209" s="45" t="s">
        <v>30</v>
      </c>
      <c r="C209" s="45" t="s">
        <v>31</v>
      </c>
      <c r="D209" s="46">
        <v>17.28</v>
      </c>
      <c r="E209" s="46" t="s">
        <v>32</v>
      </c>
      <c r="F209" s="46"/>
      <c r="G209" s="46"/>
      <c r="H209" s="47"/>
      <c r="I209" s="58"/>
    </row>
    <row r="210" spans="1:9" ht="102" customHeight="1">
      <c r="A210" s="45">
        <v>2</v>
      </c>
      <c r="B210" s="48" t="s">
        <v>33</v>
      </c>
      <c r="C210" s="48" t="s">
        <v>34</v>
      </c>
      <c r="D210" s="49">
        <v>150</v>
      </c>
      <c r="E210" s="49" t="s">
        <v>32</v>
      </c>
      <c r="F210" s="49"/>
      <c r="G210" s="46"/>
      <c r="H210" s="47"/>
      <c r="I210" s="45"/>
    </row>
    <row r="211" spans="1:9" ht="102" customHeight="1">
      <c r="A211" s="45">
        <v>3</v>
      </c>
      <c r="B211" s="50" t="s">
        <v>35</v>
      </c>
      <c r="C211" s="48" t="s">
        <v>36</v>
      </c>
      <c r="D211" s="49">
        <v>30.24</v>
      </c>
      <c r="E211" s="49" t="s">
        <v>37</v>
      </c>
      <c r="F211" s="49"/>
      <c r="G211" s="46"/>
      <c r="H211" s="47"/>
      <c r="I211" s="45"/>
    </row>
    <row r="212" spans="1:9" ht="83.1" customHeight="1">
      <c r="A212" s="128">
        <v>4</v>
      </c>
      <c r="B212" s="103" t="s">
        <v>38</v>
      </c>
      <c r="C212" s="48" t="s">
        <v>155</v>
      </c>
      <c r="D212" s="49">
        <v>61.2</v>
      </c>
      <c r="E212" s="49" t="s">
        <v>37</v>
      </c>
      <c r="F212" s="49"/>
      <c r="G212" s="46"/>
      <c r="H212" s="47"/>
      <c r="I212" s="45"/>
    </row>
    <row r="213" spans="1:9" ht="59.1" customHeight="1">
      <c r="A213" s="129"/>
      <c r="B213" s="104"/>
      <c r="C213" s="48" t="s">
        <v>40</v>
      </c>
      <c r="D213" s="49">
        <v>16.32</v>
      </c>
      <c r="E213" s="49" t="s">
        <v>37</v>
      </c>
      <c r="F213" s="49"/>
      <c r="G213" s="46"/>
      <c r="H213" s="47"/>
      <c r="I213" s="45"/>
    </row>
    <row r="214" spans="1:9" ht="80.099999999999994" customHeight="1">
      <c r="A214" s="129"/>
      <c r="B214" s="104"/>
      <c r="C214" s="48" t="s">
        <v>41</v>
      </c>
      <c r="D214" s="49">
        <v>12.24</v>
      </c>
      <c r="E214" s="49" t="s">
        <v>37</v>
      </c>
      <c r="F214" s="49"/>
      <c r="G214" s="46"/>
      <c r="H214" s="47"/>
      <c r="I214" s="45"/>
    </row>
    <row r="215" spans="1:9" ht="75.95" customHeight="1">
      <c r="A215" s="129"/>
      <c r="B215" s="104"/>
      <c r="C215" s="48" t="s">
        <v>42</v>
      </c>
      <c r="D215" s="49">
        <v>410</v>
      </c>
      <c r="E215" s="49" t="s">
        <v>32</v>
      </c>
      <c r="F215" s="49"/>
      <c r="G215" s="46"/>
      <c r="H215" s="47"/>
      <c r="I215" s="45"/>
    </row>
    <row r="216" spans="1:9" ht="89.1" customHeight="1">
      <c r="A216" s="129"/>
      <c r="B216" s="104"/>
      <c r="C216" s="48" t="s">
        <v>156</v>
      </c>
      <c r="D216" s="49">
        <v>28.56</v>
      </c>
      <c r="E216" s="49" t="s">
        <v>37</v>
      </c>
      <c r="F216" s="49"/>
      <c r="G216" s="46"/>
      <c r="H216" s="47"/>
      <c r="I216" s="45"/>
    </row>
    <row r="217" spans="1:9" ht="81" customHeight="1">
      <c r="A217" s="129"/>
      <c r="B217" s="104"/>
      <c r="C217" s="48" t="s">
        <v>90</v>
      </c>
      <c r="D217" s="49">
        <v>430</v>
      </c>
      <c r="E217" s="49" t="s">
        <v>32</v>
      </c>
      <c r="F217" s="49"/>
      <c r="G217" s="46"/>
      <c r="H217" s="47"/>
      <c r="I217" s="45"/>
    </row>
    <row r="218" spans="1:9" ht="81" customHeight="1">
      <c r="A218" s="130"/>
      <c r="B218" s="105"/>
      <c r="C218" s="48" t="s">
        <v>157</v>
      </c>
      <c r="D218" s="49">
        <v>326.39999999999998</v>
      </c>
      <c r="E218" s="49" t="s">
        <v>32</v>
      </c>
      <c r="F218" s="49"/>
      <c r="G218" s="46"/>
      <c r="H218" s="47"/>
      <c r="I218" s="45"/>
    </row>
    <row r="219" spans="1:9" ht="102" customHeight="1">
      <c r="A219" s="131">
        <v>5</v>
      </c>
      <c r="B219" s="106" t="s">
        <v>92</v>
      </c>
      <c r="C219" s="48" t="s">
        <v>47</v>
      </c>
      <c r="D219" s="49">
        <v>32.25</v>
      </c>
      <c r="E219" s="49" t="s">
        <v>32</v>
      </c>
      <c r="F219" s="49"/>
      <c r="G219" s="46"/>
      <c r="H219" s="47"/>
      <c r="I219" s="45"/>
    </row>
    <row r="220" spans="1:9" ht="102" customHeight="1">
      <c r="A220" s="131"/>
      <c r="B220" s="107"/>
      <c r="C220" s="45" t="s">
        <v>48</v>
      </c>
      <c r="D220" s="49">
        <v>37.58</v>
      </c>
      <c r="E220" s="49" t="s">
        <v>32</v>
      </c>
      <c r="F220" s="49"/>
      <c r="G220" s="46"/>
      <c r="H220" s="47"/>
      <c r="I220" s="45"/>
    </row>
    <row r="221" spans="1:9" ht="89.1" customHeight="1">
      <c r="A221" s="131"/>
      <c r="B221" s="107"/>
      <c r="C221" s="45" t="s">
        <v>65</v>
      </c>
      <c r="D221" s="49">
        <v>7.6</v>
      </c>
      <c r="E221" s="49" t="s">
        <v>32</v>
      </c>
      <c r="F221" s="49"/>
      <c r="G221" s="46"/>
      <c r="H221" s="47"/>
      <c r="I221" s="45"/>
    </row>
    <row r="222" spans="1:9" ht="81.95" customHeight="1">
      <c r="A222" s="131"/>
      <c r="B222" s="107"/>
      <c r="C222" s="45" t="s">
        <v>158</v>
      </c>
      <c r="D222" s="49">
        <v>7.2</v>
      </c>
      <c r="E222" s="49" t="s">
        <v>32</v>
      </c>
      <c r="F222" s="49"/>
      <c r="G222" s="46"/>
      <c r="H222" s="47"/>
      <c r="I222" s="45"/>
    </row>
    <row r="223" spans="1:9" ht="102" customHeight="1">
      <c r="A223" s="131"/>
      <c r="B223" s="107"/>
      <c r="C223" s="45" t="s">
        <v>49</v>
      </c>
      <c r="D223" s="49">
        <v>37.200000000000003</v>
      </c>
      <c r="E223" s="49" t="s">
        <v>32</v>
      </c>
      <c r="F223" s="49"/>
      <c r="G223" s="46"/>
      <c r="H223" s="47"/>
      <c r="I223" s="45"/>
    </row>
    <row r="224" spans="1:9" ht="102" customHeight="1">
      <c r="A224" s="131"/>
      <c r="B224" s="107"/>
      <c r="C224" s="48" t="s">
        <v>50</v>
      </c>
      <c r="D224" s="49">
        <v>85.24</v>
      </c>
      <c r="E224" s="49" t="s">
        <v>32</v>
      </c>
      <c r="F224" s="49"/>
      <c r="G224" s="46"/>
      <c r="H224" s="47"/>
      <c r="I224" s="59"/>
    </row>
    <row r="225" spans="1:9" ht="60" customHeight="1">
      <c r="A225" s="131"/>
      <c r="B225" s="107"/>
      <c r="C225" s="48" t="s">
        <v>51</v>
      </c>
      <c r="D225" s="49">
        <v>6.9</v>
      </c>
      <c r="E225" s="49" t="s">
        <v>32</v>
      </c>
      <c r="F225" s="49"/>
      <c r="G225" s="46"/>
      <c r="H225" s="47"/>
      <c r="I225" s="59"/>
    </row>
    <row r="226" spans="1:9" ht="77.099999999999994" customHeight="1">
      <c r="A226" s="131"/>
      <c r="B226" s="107"/>
      <c r="C226" s="48" t="s">
        <v>52</v>
      </c>
      <c r="D226" s="49">
        <v>8</v>
      </c>
      <c r="E226" s="49" t="s">
        <v>53</v>
      </c>
      <c r="F226" s="49"/>
      <c r="G226" s="46"/>
      <c r="H226" s="47"/>
      <c r="I226" s="60"/>
    </row>
    <row r="227" spans="1:9" ht="78" customHeight="1">
      <c r="A227" s="131"/>
      <c r="B227" s="107"/>
      <c r="C227" s="48" t="s">
        <v>55</v>
      </c>
      <c r="D227" s="49">
        <v>35</v>
      </c>
      <c r="E227" s="49" t="s">
        <v>53</v>
      </c>
      <c r="F227" s="49"/>
      <c r="G227" s="46"/>
      <c r="H227" s="47"/>
      <c r="I227" s="60"/>
    </row>
    <row r="228" spans="1:9" ht="72.95" customHeight="1">
      <c r="A228" s="131"/>
      <c r="B228" s="107"/>
      <c r="C228" s="45" t="s">
        <v>56</v>
      </c>
      <c r="D228" s="49">
        <v>40</v>
      </c>
      <c r="E228" s="49" t="s">
        <v>57</v>
      </c>
      <c r="F228" s="49"/>
      <c r="G228" s="46"/>
      <c r="H228" s="47"/>
      <c r="I228" s="60"/>
    </row>
    <row r="229" spans="1:9" ht="75" customHeight="1">
      <c r="A229" s="131"/>
      <c r="B229" s="108"/>
      <c r="C229" s="48" t="s">
        <v>54</v>
      </c>
      <c r="D229" s="49">
        <v>42.4</v>
      </c>
      <c r="E229" s="49" t="s">
        <v>32</v>
      </c>
      <c r="F229" s="49"/>
      <c r="G229" s="46"/>
      <c r="H229" s="47"/>
      <c r="I229" s="59"/>
    </row>
    <row r="230" spans="1:9" ht="18.95" customHeight="1">
      <c r="A230" s="123" t="s">
        <v>58</v>
      </c>
      <c r="B230" s="123"/>
      <c r="C230" s="123"/>
      <c r="D230" s="123"/>
      <c r="E230" s="123"/>
      <c r="F230" s="123"/>
      <c r="G230" s="51">
        <f>SUM(G209:G229)</f>
        <v>0</v>
      </c>
      <c r="H230" s="52">
        <f>SUM(H209:H229)</f>
        <v>0</v>
      </c>
      <c r="I230" s="94">
        <f>G230/70</f>
        <v>0</v>
      </c>
    </row>
    <row r="231" spans="1:9" ht="24" customHeight="1">
      <c r="A231" s="124" t="s">
        <v>59</v>
      </c>
      <c r="B231" s="124"/>
      <c r="C231" s="124"/>
      <c r="D231" s="124"/>
      <c r="E231" s="124"/>
      <c r="F231" s="124"/>
      <c r="G231" s="53">
        <f>G230</f>
        <v>0</v>
      </c>
      <c r="H231" s="54">
        <f>H230</f>
        <v>0</v>
      </c>
      <c r="I231" s="62"/>
    </row>
    <row r="232" spans="1:9" ht="33.950000000000003" customHeight="1">
      <c r="A232" s="125" t="s">
        <v>159</v>
      </c>
      <c r="B232" s="126"/>
      <c r="C232" s="126"/>
      <c r="D232" s="126"/>
      <c r="E232" s="126"/>
      <c r="F232" s="127"/>
      <c r="G232" s="92">
        <f>SUM(G231,G199,G157,G123,G91,G61,G30)</f>
        <v>0</v>
      </c>
      <c r="H232" s="93">
        <f>SUM(H231,H199,H157,H123,H91,H61,H30)</f>
        <v>0</v>
      </c>
      <c r="I232" s="95"/>
    </row>
    <row r="234" spans="1:9" ht="25.15" customHeight="1">
      <c r="B234" s="96" t="s">
        <v>193</v>
      </c>
    </row>
    <row r="235" spans="1:9" ht="25.15" customHeight="1">
      <c r="B235" s="96" t="s">
        <v>194</v>
      </c>
    </row>
    <row r="236" spans="1:9" ht="25.15" customHeight="1">
      <c r="B236" s="96" t="s">
        <v>195</v>
      </c>
    </row>
    <row r="237" spans="1:9" ht="25.15" customHeight="1">
      <c r="B237" s="96" t="s">
        <v>196</v>
      </c>
    </row>
    <row r="238" spans="1:9" ht="25.15" customHeight="1">
      <c r="B238" s="96" t="s">
        <v>197</v>
      </c>
    </row>
  </sheetData>
  <mergeCells count="158">
    <mergeCell ref="A1:B1"/>
    <mergeCell ref="C1:F1"/>
    <mergeCell ref="C2:F2"/>
    <mergeCell ref="C3:F3"/>
    <mergeCell ref="A4:B4"/>
    <mergeCell ref="D4:H4"/>
    <mergeCell ref="A5:B5"/>
    <mergeCell ref="D5:H5"/>
    <mergeCell ref="A6:B6"/>
    <mergeCell ref="D6:H6"/>
    <mergeCell ref="A7:B7"/>
    <mergeCell ref="D7:H7"/>
    <mergeCell ref="A8:B8"/>
    <mergeCell ref="D8:E8"/>
    <mergeCell ref="F8:G8"/>
    <mergeCell ref="A29:F29"/>
    <mergeCell ref="A30:F30"/>
    <mergeCell ref="A31:B31"/>
    <mergeCell ref="C31:F31"/>
    <mergeCell ref="C32:F32"/>
    <mergeCell ref="C33:F33"/>
    <mergeCell ref="A34:B34"/>
    <mergeCell ref="D34:H34"/>
    <mergeCell ref="A35:B35"/>
    <mergeCell ref="D35:H35"/>
    <mergeCell ref="A36:B36"/>
    <mergeCell ref="D36:H36"/>
    <mergeCell ref="A37:B37"/>
    <mergeCell ref="D37:H37"/>
    <mergeCell ref="A38:B38"/>
    <mergeCell ref="D38:E38"/>
    <mergeCell ref="F38:G38"/>
    <mergeCell ref="A60:F60"/>
    <mergeCell ref="A61:F61"/>
    <mergeCell ref="A62:B62"/>
    <mergeCell ref="C62:F62"/>
    <mergeCell ref="C63:F63"/>
    <mergeCell ref="C64:F64"/>
    <mergeCell ref="A65:B65"/>
    <mergeCell ref="D65:H65"/>
    <mergeCell ref="A66:B66"/>
    <mergeCell ref="D66:H66"/>
    <mergeCell ref="A67:B67"/>
    <mergeCell ref="D67:H67"/>
    <mergeCell ref="A68:B68"/>
    <mergeCell ref="D68:H68"/>
    <mergeCell ref="A69:B69"/>
    <mergeCell ref="D69:E69"/>
    <mergeCell ref="F69:G69"/>
    <mergeCell ref="A90:F90"/>
    <mergeCell ref="A91:F91"/>
    <mergeCell ref="A92:B92"/>
    <mergeCell ref="C92:F92"/>
    <mergeCell ref="C93:F93"/>
    <mergeCell ref="C94:F94"/>
    <mergeCell ref="A95:B95"/>
    <mergeCell ref="D95:H95"/>
    <mergeCell ref="A96:B96"/>
    <mergeCell ref="D96:H96"/>
    <mergeCell ref="A97:B97"/>
    <mergeCell ref="D97:H97"/>
    <mergeCell ref="A98:B98"/>
    <mergeCell ref="D98:H98"/>
    <mergeCell ref="A99:B99"/>
    <mergeCell ref="D99:E99"/>
    <mergeCell ref="F99:G99"/>
    <mergeCell ref="A122:F122"/>
    <mergeCell ref="A123:F123"/>
    <mergeCell ref="B111:B121"/>
    <mergeCell ref="C124:F124"/>
    <mergeCell ref="C125:F125"/>
    <mergeCell ref="C126:F126"/>
    <mergeCell ref="A127:B127"/>
    <mergeCell ref="D127:H127"/>
    <mergeCell ref="A128:B128"/>
    <mergeCell ref="D128:H128"/>
    <mergeCell ref="A129:B129"/>
    <mergeCell ref="D129:H129"/>
    <mergeCell ref="A130:B130"/>
    <mergeCell ref="A131:B131"/>
    <mergeCell ref="D131:E131"/>
    <mergeCell ref="F131:G131"/>
    <mergeCell ref="A156:F156"/>
    <mergeCell ref="A157:F157"/>
    <mergeCell ref="C158:F158"/>
    <mergeCell ref="C159:F159"/>
    <mergeCell ref="C160:F160"/>
    <mergeCell ref="B136:B148"/>
    <mergeCell ref="B149:B155"/>
    <mergeCell ref="A161:B161"/>
    <mergeCell ref="D161:H161"/>
    <mergeCell ref="A162:B162"/>
    <mergeCell ref="D162:H162"/>
    <mergeCell ref="A163:B163"/>
    <mergeCell ref="D163:H163"/>
    <mergeCell ref="A164:B164"/>
    <mergeCell ref="A165:B165"/>
    <mergeCell ref="D165:E165"/>
    <mergeCell ref="F165:G165"/>
    <mergeCell ref="D207:E207"/>
    <mergeCell ref="F207:G207"/>
    <mergeCell ref="A183:C183"/>
    <mergeCell ref="A198:F198"/>
    <mergeCell ref="A199:F199"/>
    <mergeCell ref="A200:B200"/>
    <mergeCell ref="C200:F200"/>
    <mergeCell ref="C201:F201"/>
    <mergeCell ref="C202:F202"/>
    <mergeCell ref="A203:B203"/>
    <mergeCell ref="D203:H203"/>
    <mergeCell ref="A230:F230"/>
    <mergeCell ref="A231:F231"/>
    <mergeCell ref="A232:F232"/>
    <mergeCell ref="A13:A19"/>
    <mergeCell ref="A20:A28"/>
    <mergeCell ref="A43:A49"/>
    <mergeCell ref="A50:A59"/>
    <mergeCell ref="A74:A80"/>
    <mergeCell ref="A81:A89"/>
    <mergeCell ref="A104:A110"/>
    <mergeCell ref="A111:A121"/>
    <mergeCell ref="A136:A148"/>
    <mergeCell ref="A149:A155"/>
    <mergeCell ref="A170:A181"/>
    <mergeCell ref="A185:A197"/>
    <mergeCell ref="A212:A218"/>
    <mergeCell ref="A219:A229"/>
    <mergeCell ref="B13:B19"/>
    <mergeCell ref="B20:B28"/>
    <mergeCell ref="B43:B49"/>
    <mergeCell ref="B50:B59"/>
    <mergeCell ref="B74:B80"/>
    <mergeCell ref="B81:B89"/>
    <mergeCell ref="B104:B110"/>
    <mergeCell ref="B170:B181"/>
    <mergeCell ref="B185:B197"/>
    <mergeCell ref="B212:B218"/>
    <mergeCell ref="B219:B229"/>
    <mergeCell ref="A2:B3"/>
    <mergeCell ref="A32:B33"/>
    <mergeCell ref="G62:I64"/>
    <mergeCell ref="A63:B64"/>
    <mergeCell ref="A93:B94"/>
    <mergeCell ref="G124:I126"/>
    <mergeCell ref="A158:B160"/>
    <mergeCell ref="G158:I160"/>
    <mergeCell ref="A201:B202"/>
    <mergeCell ref="G200:I202"/>
    <mergeCell ref="G1:I3"/>
    <mergeCell ref="G31:I33"/>
    <mergeCell ref="G92:I94"/>
    <mergeCell ref="A204:B204"/>
    <mergeCell ref="D204:H204"/>
    <mergeCell ref="A205:B205"/>
    <mergeCell ref="D205:H205"/>
    <mergeCell ref="A206:B206"/>
    <mergeCell ref="D206:H206"/>
    <mergeCell ref="A207:B207"/>
  </mergeCells>
  <printOptions horizontalCentered="1"/>
  <pageMargins left="0.17" right="0.25" top="0.314" bottom="0.45" header="0.3" footer="0.19"/>
  <pageSetup paperSize="9" scale="54" fitToHeight="0" orientation="landscape" r:id="rId1"/>
  <headerFooter>
    <oddFooter>&amp;CPage &amp;P of &amp;N</oddFooter>
  </headerFooter>
  <rowBreaks count="2" manualBreakCount="2">
    <brk id="16" max="8" man="1"/>
    <brk id="232"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E8:H10"/>
  <sheetViews>
    <sheetView topLeftCell="C5" zoomScale="188" zoomScaleNormal="188" workbookViewId="0">
      <selection activeCell="E10" sqref="E10"/>
    </sheetView>
  </sheetViews>
  <sheetFormatPr defaultColWidth="9" defaultRowHeight="12.75"/>
  <sheetData>
    <row r="8" spans="5:8">
      <c r="E8">
        <v>6</v>
      </c>
      <c r="F8">
        <v>2.4</v>
      </c>
      <c r="G8">
        <v>1.2</v>
      </c>
      <c r="H8">
        <v>1.1000000000000001</v>
      </c>
    </row>
    <row r="10" spans="5:8">
      <c r="F10">
        <v>41.4</v>
      </c>
      <c r="G10">
        <f>0.9*0.5*7</f>
        <v>3.15</v>
      </c>
      <c r="H10">
        <f>G10+F10</f>
        <v>44.55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tabColor theme="9" tint="-0.249977111117893"/>
  </sheetPr>
  <dimension ref="A1:IV14"/>
  <sheetViews>
    <sheetView showGridLines="0" zoomScale="90" zoomScaleNormal="90" workbookViewId="0">
      <pane ySplit="5" topLeftCell="A6" activePane="bottomLeft" state="frozen"/>
      <selection pane="bottomLeft" activeCell="S6" sqref="S6:S9"/>
    </sheetView>
  </sheetViews>
  <sheetFormatPr defaultColWidth="9.28515625" defaultRowHeight="15.75"/>
  <cols>
    <col min="1" max="1" width="5" style="1" customWidth="1"/>
    <col min="2" max="2" width="12.7109375" style="2" customWidth="1"/>
    <col min="3" max="3" width="12.7109375" style="3" customWidth="1"/>
    <col min="4" max="4" width="16.42578125" style="1" customWidth="1"/>
    <col min="5" max="5" width="13.28515625" style="1" customWidth="1"/>
    <col min="6" max="6" width="10.5703125" style="1" customWidth="1"/>
    <col min="7" max="7" width="12.28515625" style="4" customWidth="1"/>
    <col min="8" max="9" width="7.5703125" style="1" customWidth="1"/>
    <col min="10" max="10" width="8.28515625" style="1" customWidth="1"/>
    <col min="11" max="12" width="7.5703125" style="1" customWidth="1"/>
    <col min="13" max="13" width="8.28515625" style="1" customWidth="1"/>
    <col min="14" max="15" width="7.5703125" style="1" customWidth="1"/>
    <col min="16" max="16" width="8.28515625" style="1" customWidth="1"/>
    <col min="17" max="17" width="11.28515625" style="1" customWidth="1"/>
    <col min="18" max="18" width="10.7109375" style="1" customWidth="1"/>
    <col min="19" max="19" width="15.42578125" style="1" customWidth="1"/>
    <col min="20" max="20" width="17.42578125" style="1" customWidth="1"/>
    <col min="21" max="16384" width="9.28515625" style="1"/>
  </cols>
  <sheetData>
    <row r="1" spans="1:256" ht="16.149999999999999" customHeight="1">
      <c r="A1" s="156" t="s">
        <v>160</v>
      </c>
      <c r="B1" s="156"/>
      <c r="C1" s="156"/>
      <c r="D1" s="156"/>
      <c r="E1" s="156"/>
      <c r="F1" s="156"/>
      <c r="G1" s="156"/>
      <c r="H1" s="156"/>
      <c r="I1" s="156"/>
      <c r="J1" s="156"/>
      <c r="K1" s="156"/>
      <c r="L1" s="156"/>
      <c r="M1" s="156"/>
      <c r="N1" s="156"/>
      <c r="O1" s="156"/>
      <c r="P1" s="156"/>
      <c r="Q1" s="156"/>
      <c r="R1" s="156"/>
      <c r="S1" s="156"/>
      <c r="T1" s="156"/>
    </row>
    <row r="2" spans="1:256" ht="16.149999999999999" customHeight="1">
      <c r="A2" s="156" t="s">
        <v>161</v>
      </c>
      <c r="B2" s="156"/>
      <c r="C2" s="156"/>
      <c r="D2" s="156"/>
      <c r="E2" s="156"/>
      <c r="F2" s="156"/>
      <c r="G2" s="156"/>
      <c r="H2" s="156"/>
      <c r="I2" s="156"/>
      <c r="J2" s="156"/>
      <c r="K2" s="156"/>
      <c r="L2" s="156"/>
      <c r="M2" s="156"/>
      <c r="N2" s="156"/>
      <c r="O2" s="156"/>
      <c r="P2" s="156"/>
      <c r="Q2" s="156"/>
      <c r="R2" s="156"/>
      <c r="S2" s="156"/>
      <c r="T2" s="156"/>
    </row>
    <row r="3" spans="1:256" ht="16.149999999999999" customHeight="1">
      <c r="A3" s="5"/>
      <c r="B3" s="6"/>
      <c r="C3" s="157"/>
      <c r="D3" s="157"/>
      <c r="E3" s="157"/>
      <c r="F3" s="157"/>
      <c r="G3" s="157"/>
      <c r="H3" s="157"/>
      <c r="I3" s="157"/>
      <c r="J3" s="157"/>
      <c r="K3" s="157"/>
      <c r="L3" s="157"/>
      <c r="M3" s="157"/>
      <c r="N3" s="157"/>
      <c r="O3" s="157"/>
      <c r="P3" s="157"/>
      <c r="Q3" s="157"/>
      <c r="R3" s="157"/>
      <c r="S3" s="19">
        <f ca="1">TODAY()</f>
        <v>45571</v>
      </c>
      <c r="T3" s="5"/>
    </row>
    <row r="4" spans="1:256" ht="16.149999999999999" customHeight="1">
      <c r="A4" s="150" t="s">
        <v>162</v>
      </c>
      <c r="B4" s="152" t="s">
        <v>163</v>
      </c>
      <c r="C4" s="152" t="s">
        <v>164</v>
      </c>
      <c r="D4" s="154" t="s">
        <v>165</v>
      </c>
      <c r="E4" s="152" t="s">
        <v>166</v>
      </c>
      <c r="F4" s="154" t="s">
        <v>167</v>
      </c>
      <c r="G4" s="161" t="s">
        <v>168</v>
      </c>
      <c r="H4" s="152" t="s">
        <v>169</v>
      </c>
      <c r="I4" s="152"/>
      <c r="J4" s="152"/>
      <c r="K4" s="158" t="s">
        <v>170</v>
      </c>
      <c r="L4" s="159"/>
      <c r="M4" s="160"/>
      <c r="N4" s="152" t="s">
        <v>171</v>
      </c>
      <c r="O4" s="152"/>
      <c r="P4" s="152"/>
      <c r="Q4" s="163" t="s">
        <v>172</v>
      </c>
      <c r="R4" s="152" t="s">
        <v>173</v>
      </c>
      <c r="S4" s="152" t="s">
        <v>174</v>
      </c>
      <c r="T4" s="165" t="s">
        <v>175</v>
      </c>
    </row>
    <row r="5" spans="1:256" ht="38.25">
      <c r="A5" s="151"/>
      <c r="B5" s="153"/>
      <c r="C5" s="153"/>
      <c r="D5" s="155"/>
      <c r="E5" s="153"/>
      <c r="F5" s="155"/>
      <c r="G5" s="162"/>
      <c r="H5" s="7" t="s">
        <v>176</v>
      </c>
      <c r="I5" s="7" t="s">
        <v>177</v>
      </c>
      <c r="J5" s="7" t="s">
        <v>178</v>
      </c>
      <c r="K5" s="7" t="s">
        <v>176</v>
      </c>
      <c r="L5" s="7" t="s">
        <v>179</v>
      </c>
      <c r="M5" s="7" t="s">
        <v>178</v>
      </c>
      <c r="N5" s="7" t="s">
        <v>180</v>
      </c>
      <c r="O5" s="7" t="s">
        <v>181</v>
      </c>
      <c r="P5" s="7" t="s">
        <v>182</v>
      </c>
      <c r="Q5" s="164"/>
      <c r="R5" s="153"/>
      <c r="S5" s="153"/>
      <c r="T5" s="166"/>
    </row>
    <row r="6" spans="1:256" ht="40.15" customHeight="1">
      <c r="A6" s="8">
        <v>1</v>
      </c>
      <c r="B6" s="9"/>
      <c r="C6" s="9"/>
      <c r="D6" s="10"/>
      <c r="E6" s="11"/>
      <c r="F6" s="12"/>
      <c r="G6" s="12"/>
      <c r="H6" s="13"/>
      <c r="I6" s="13"/>
      <c r="J6" s="13"/>
      <c r="K6" s="13"/>
      <c r="L6" s="13"/>
      <c r="M6" s="13"/>
      <c r="N6" s="13"/>
      <c r="O6" s="13"/>
      <c r="P6" s="13"/>
      <c r="Q6" s="20"/>
      <c r="R6" s="13"/>
      <c r="S6" s="21"/>
      <c r="T6" s="22"/>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c r="FN6" s="23"/>
      <c r="FO6" s="23"/>
      <c r="FP6" s="23"/>
      <c r="FQ6" s="23"/>
      <c r="FR6" s="23"/>
      <c r="FS6" s="23"/>
      <c r="FT6" s="23"/>
      <c r="FU6" s="23"/>
      <c r="FV6" s="23"/>
      <c r="FW6" s="23"/>
      <c r="FX6" s="23"/>
      <c r="FY6" s="23"/>
      <c r="FZ6" s="23"/>
      <c r="GA6" s="23"/>
      <c r="GB6" s="23"/>
      <c r="GC6" s="23"/>
      <c r="GD6" s="23"/>
      <c r="GE6" s="23"/>
      <c r="GF6" s="23"/>
      <c r="GG6" s="23"/>
      <c r="GH6" s="23"/>
      <c r="GI6" s="23"/>
      <c r="GJ6" s="23"/>
      <c r="GK6" s="23"/>
      <c r="GL6" s="23"/>
      <c r="GM6" s="23"/>
      <c r="GN6" s="23"/>
      <c r="GO6" s="23"/>
      <c r="GP6" s="23"/>
      <c r="GQ6" s="23"/>
      <c r="GR6" s="23"/>
      <c r="GS6" s="23"/>
      <c r="GT6" s="23"/>
      <c r="GU6" s="23"/>
      <c r="GV6" s="23"/>
      <c r="GW6" s="23"/>
      <c r="GX6" s="23"/>
      <c r="GY6" s="23"/>
      <c r="GZ6" s="23"/>
      <c r="HA6" s="23"/>
      <c r="HB6" s="23"/>
      <c r="HC6" s="23"/>
      <c r="HD6" s="23"/>
      <c r="HE6" s="23"/>
      <c r="HF6" s="23"/>
      <c r="HG6" s="23"/>
      <c r="HH6" s="23"/>
      <c r="HI6" s="23"/>
      <c r="HJ6" s="23"/>
      <c r="HK6" s="23"/>
      <c r="HL6" s="23"/>
      <c r="HM6" s="23"/>
      <c r="HN6" s="23"/>
      <c r="HO6" s="23"/>
      <c r="HP6" s="23"/>
      <c r="HQ6" s="23"/>
      <c r="HR6" s="23"/>
      <c r="HS6" s="23"/>
      <c r="HT6" s="23"/>
      <c r="HU6" s="23"/>
      <c r="HV6" s="23"/>
      <c r="HW6" s="23"/>
      <c r="HX6" s="23"/>
      <c r="HY6" s="23"/>
      <c r="HZ6" s="23"/>
      <c r="IA6" s="23"/>
      <c r="IB6" s="23"/>
      <c r="IC6" s="23"/>
      <c r="ID6" s="23"/>
      <c r="IE6" s="23"/>
      <c r="IF6" s="23"/>
      <c r="IG6" s="23"/>
      <c r="IH6" s="23"/>
      <c r="II6" s="23"/>
      <c r="IJ6" s="23"/>
      <c r="IK6" s="23"/>
      <c r="IL6" s="23"/>
      <c r="IM6" s="23"/>
      <c r="IN6" s="23"/>
      <c r="IO6" s="23"/>
      <c r="IP6" s="23"/>
      <c r="IQ6" s="23"/>
      <c r="IR6" s="23"/>
      <c r="IS6" s="23"/>
      <c r="IT6" s="23"/>
      <c r="IU6" s="23"/>
      <c r="IV6" s="23"/>
    </row>
    <row r="7" spans="1:256" ht="40.15" customHeight="1">
      <c r="A7" s="8">
        <v>2</v>
      </c>
      <c r="B7" s="9"/>
      <c r="C7" s="9"/>
      <c r="D7" s="10"/>
      <c r="E7" s="11"/>
      <c r="F7" s="12"/>
      <c r="G7" s="12"/>
      <c r="H7" s="13"/>
      <c r="I7" s="13"/>
      <c r="J7" s="13"/>
      <c r="K7" s="13"/>
      <c r="L7" s="13"/>
      <c r="M7" s="13"/>
      <c r="N7" s="13"/>
      <c r="O7" s="13"/>
      <c r="P7" s="13"/>
      <c r="Q7" s="24"/>
      <c r="R7" s="13"/>
      <c r="S7" s="21"/>
      <c r="T7" s="25"/>
      <c r="U7" s="23"/>
      <c r="V7" s="23"/>
      <c r="W7" s="23"/>
      <c r="X7" s="23"/>
      <c r="Y7" s="23"/>
      <c r="Z7" s="23"/>
      <c r="AA7" s="23"/>
      <c r="AB7" s="23"/>
      <c r="AC7" s="23"/>
      <c r="AD7" s="23"/>
      <c r="AE7" s="23"/>
      <c r="AF7" s="23"/>
      <c r="AG7" s="23"/>
      <c r="AH7" s="23"/>
      <c r="AI7" s="23"/>
      <c r="AJ7" s="23"/>
      <c r="AK7" s="23"/>
      <c r="AL7" s="23"/>
      <c r="AM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c r="BV7" s="23"/>
      <c r="BW7" s="23"/>
      <c r="BX7" s="23"/>
      <c r="BY7" s="23"/>
      <c r="BZ7" s="23"/>
      <c r="CA7" s="23"/>
      <c r="CB7" s="23"/>
      <c r="CC7" s="23"/>
      <c r="CD7" s="23"/>
      <c r="CE7" s="23"/>
      <c r="CF7" s="23"/>
      <c r="CG7" s="23"/>
      <c r="CH7" s="23"/>
      <c r="CI7" s="23"/>
      <c r="CJ7" s="23"/>
      <c r="CK7" s="23"/>
      <c r="CL7" s="23"/>
      <c r="CM7" s="23"/>
      <c r="CN7" s="23"/>
      <c r="CO7" s="23"/>
      <c r="CP7" s="23"/>
      <c r="CQ7" s="23"/>
      <c r="CR7" s="23"/>
      <c r="CS7" s="23"/>
      <c r="CT7" s="23"/>
      <c r="CU7" s="23"/>
      <c r="CV7" s="23"/>
      <c r="CW7" s="23"/>
      <c r="CX7" s="23"/>
      <c r="CY7" s="23"/>
      <c r="CZ7" s="23"/>
      <c r="DA7" s="23"/>
      <c r="DB7" s="23"/>
      <c r="DC7" s="23"/>
      <c r="DD7" s="23"/>
      <c r="DE7" s="23"/>
      <c r="DF7" s="23"/>
      <c r="DG7" s="23"/>
      <c r="DH7" s="23"/>
      <c r="DI7" s="23"/>
      <c r="DJ7" s="23"/>
      <c r="DK7" s="23"/>
      <c r="DL7" s="23"/>
      <c r="DM7" s="23"/>
      <c r="DN7" s="23"/>
      <c r="DO7" s="23"/>
      <c r="DP7" s="23"/>
      <c r="DQ7" s="23"/>
      <c r="DR7" s="23"/>
      <c r="DS7" s="23"/>
      <c r="DT7" s="23"/>
      <c r="DU7" s="23"/>
      <c r="DV7" s="23"/>
      <c r="DW7" s="23"/>
      <c r="DX7" s="23"/>
      <c r="DY7" s="23"/>
      <c r="DZ7" s="23"/>
      <c r="EA7" s="23"/>
      <c r="EB7" s="23"/>
      <c r="EC7" s="23"/>
      <c r="ED7" s="23"/>
      <c r="EE7" s="23"/>
      <c r="EF7" s="23"/>
      <c r="EG7" s="23"/>
      <c r="EH7" s="23"/>
      <c r="EI7" s="23"/>
      <c r="EJ7" s="23"/>
      <c r="EK7" s="23"/>
      <c r="EL7" s="23"/>
      <c r="EM7" s="23"/>
      <c r="EN7" s="23"/>
      <c r="EO7" s="23"/>
      <c r="EP7" s="23"/>
      <c r="EQ7" s="23"/>
      <c r="ER7" s="23"/>
      <c r="ES7" s="23"/>
      <c r="ET7" s="23"/>
      <c r="EU7" s="23"/>
      <c r="EV7" s="23"/>
      <c r="EW7" s="23"/>
      <c r="EX7" s="23"/>
      <c r="EY7" s="23"/>
      <c r="EZ7" s="23"/>
      <c r="FA7" s="23"/>
      <c r="FB7" s="23"/>
      <c r="FC7" s="23"/>
      <c r="FD7" s="23"/>
      <c r="FE7" s="23"/>
      <c r="FF7" s="23"/>
      <c r="FG7" s="23"/>
      <c r="FH7" s="23"/>
      <c r="FI7" s="23"/>
      <c r="FJ7" s="23"/>
      <c r="FK7" s="23"/>
      <c r="FL7" s="23"/>
      <c r="FM7" s="23"/>
      <c r="FN7" s="23"/>
      <c r="FO7" s="23"/>
      <c r="FP7" s="23"/>
      <c r="FQ7" s="23"/>
      <c r="FR7" s="23"/>
      <c r="FS7" s="23"/>
      <c r="FT7" s="23"/>
      <c r="FU7" s="23"/>
      <c r="FV7" s="23"/>
      <c r="FW7" s="23"/>
      <c r="FX7" s="23"/>
      <c r="FY7" s="23"/>
      <c r="FZ7" s="23"/>
      <c r="GA7" s="23"/>
      <c r="GB7" s="23"/>
      <c r="GC7" s="23"/>
      <c r="GD7" s="23"/>
      <c r="GE7" s="23"/>
      <c r="GF7" s="23"/>
      <c r="GG7" s="23"/>
      <c r="GH7" s="23"/>
      <c r="GI7" s="23"/>
      <c r="GJ7" s="23"/>
      <c r="GK7" s="23"/>
      <c r="GL7" s="23"/>
      <c r="GM7" s="23"/>
      <c r="GN7" s="23"/>
      <c r="GO7" s="23"/>
      <c r="GP7" s="23"/>
      <c r="GQ7" s="23"/>
      <c r="GR7" s="23"/>
      <c r="GS7" s="23"/>
      <c r="GT7" s="23"/>
      <c r="GU7" s="23"/>
      <c r="GV7" s="23"/>
      <c r="GW7" s="23"/>
      <c r="GX7" s="23"/>
      <c r="GY7" s="23"/>
      <c r="GZ7" s="23"/>
      <c r="HA7" s="23"/>
      <c r="HB7" s="23"/>
      <c r="HC7" s="23"/>
      <c r="HD7" s="23"/>
      <c r="HE7" s="23"/>
      <c r="HF7" s="23"/>
      <c r="HG7" s="23"/>
      <c r="HH7" s="23"/>
      <c r="HI7" s="23"/>
      <c r="HJ7" s="23"/>
      <c r="HK7" s="23"/>
      <c r="HL7" s="23"/>
      <c r="HM7" s="23"/>
      <c r="HN7" s="23"/>
      <c r="HO7" s="23"/>
      <c r="HP7" s="23"/>
      <c r="HQ7" s="23"/>
      <c r="HR7" s="23"/>
      <c r="HS7" s="23"/>
      <c r="HT7" s="23"/>
      <c r="HU7" s="23"/>
      <c r="HV7" s="23"/>
      <c r="HW7" s="23"/>
      <c r="HX7" s="23"/>
      <c r="HY7" s="23"/>
      <c r="HZ7" s="23"/>
      <c r="IA7" s="23"/>
      <c r="IB7" s="23"/>
      <c r="IC7" s="23"/>
      <c r="ID7" s="23"/>
      <c r="IE7" s="23"/>
      <c r="IF7" s="23"/>
      <c r="IG7" s="23"/>
      <c r="IH7" s="23"/>
      <c r="II7" s="23"/>
      <c r="IJ7" s="23"/>
      <c r="IK7" s="23"/>
      <c r="IL7" s="23"/>
      <c r="IM7" s="23"/>
      <c r="IN7" s="23"/>
      <c r="IO7" s="23"/>
      <c r="IP7" s="23"/>
      <c r="IQ7" s="23"/>
      <c r="IR7" s="23"/>
      <c r="IS7" s="23"/>
      <c r="IT7" s="23"/>
      <c r="IU7" s="23"/>
      <c r="IV7" s="23"/>
    </row>
    <row r="8" spans="1:256" ht="40.15" customHeight="1">
      <c r="A8" s="8">
        <v>3</v>
      </c>
      <c r="B8" s="9"/>
      <c r="C8" s="9"/>
      <c r="D8" s="10"/>
      <c r="E8" s="11"/>
      <c r="F8" s="12"/>
      <c r="G8" s="12"/>
      <c r="H8" s="13"/>
      <c r="I8" s="13"/>
      <c r="J8" s="13"/>
      <c r="K8" s="13"/>
      <c r="L8" s="13"/>
      <c r="M8" s="13"/>
      <c r="N8" s="13"/>
      <c r="O8" s="13"/>
      <c r="P8" s="13"/>
      <c r="Q8" s="24"/>
      <c r="R8" s="13"/>
      <c r="S8" s="21"/>
      <c r="T8" s="25"/>
      <c r="U8" s="23"/>
      <c r="V8" s="23"/>
      <c r="W8" s="23"/>
      <c r="X8" s="23"/>
      <c r="Y8" s="23"/>
      <c r="Z8" s="23"/>
      <c r="AA8" s="23"/>
      <c r="AB8" s="23"/>
      <c r="AC8" s="23"/>
      <c r="AD8" s="23"/>
      <c r="AE8" s="23"/>
      <c r="AF8" s="23"/>
      <c r="AG8" s="23"/>
      <c r="AH8" s="23"/>
      <c r="AI8" s="23"/>
      <c r="AJ8" s="23"/>
      <c r="AK8" s="23"/>
      <c r="AL8" s="23"/>
      <c r="AM8" s="23"/>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c r="BV8" s="23"/>
      <c r="BW8" s="23"/>
      <c r="BX8" s="23"/>
      <c r="BY8" s="23"/>
      <c r="BZ8" s="23"/>
      <c r="CA8" s="23"/>
      <c r="CB8" s="23"/>
      <c r="CC8" s="23"/>
      <c r="CD8" s="23"/>
      <c r="CE8" s="23"/>
      <c r="CF8" s="23"/>
      <c r="CG8" s="23"/>
      <c r="CH8" s="23"/>
      <c r="CI8" s="23"/>
      <c r="CJ8" s="23"/>
      <c r="CK8" s="23"/>
      <c r="CL8" s="23"/>
      <c r="CM8" s="23"/>
      <c r="CN8" s="23"/>
      <c r="CO8" s="23"/>
      <c r="CP8" s="23"/>
      <c r="CQ8" s="23"/>
      <c r="CR8" s="23"/>
      <c r="CS8" s="23"/>
      <c r="CT8" s="23"/>
      <c r="CU8" s="23"/>
      <c r="CV8" s="23"/>
      <c r="CW8" s="23"/>
      <c r="CX8" s="23"/>
      <c r="CY8" s="23"/>
      <c r="CZ8" s="23"/>
      <c r="DA8" s="23"/>
      <c r="DB8" s="23"/>
      <c r="DC8" s="23"/>
      <c r="DD8" s="23"/>
      <c r="DE8" s="23"/>
      <c r="DF8" s="23"/>
      <c r="DG8" s="23"/>
      <c r="DH8" s="23"/>
      <c r="DI8" s="23"/>
      <c r="DJ8" s="23"/>
      <c r="DK8" s="23"/>
      <c r="DL8" s="23"/>
      <c r="DM8" s="23"/>
      <c r="DN8" s="23"/>
      <c r="DO8" s="23"/>
      <c r="DP8" s="23"/>
      <c r="DQ8" s="23"/>
      <c r="DR8" s="23"/>
      <c r="DS8" s="23"/>
      <c r="DT8" s="23"/>
      <c r="DU8" s="23"/>
      <c r="DV8" s="23"/>
      <c r="DW8" s="23"/>
      <c r="DX8" s="23"/>
      <c r="DY8" s="23"/>
      <c r="DZ8" s="23"/>
      <c r="EA8" s="23"/>
      <c r="EB8" s="23"/>
      <c r="EC8" s="23"/>
      <c r="ED8" s="23"/>
      <c r="EE8" s="23"/>
      <c r="EF8" s="23"/>
      <c r="EG8" s="23"/>
      <c r="EH8" s="23"/>
      <c r="EI8" s="23"/>
      <c r="EJ8" s="23"/>
      <c r="EK8" s="23"/>
      <c r="EL8" s="23"/>
      <c r="EM8" s="23"/>
      <c r="EN8" s="23"/>
      <c r="EO8" s="23"/>
      <c r="EP8" s="23"/>
      <c r="EQ8" s="23"/>
      <c r="ER8" s="23"/>
      <c r="ES8" s="23"/>
      <c r="ET8" s="23"/>
      <c r="EU8" s="23"/>
      <c r="EV8" s="23"/>
      <c r="EW8" s="23"/>
      <c r="EX8" s="23"/>
      <c r="EY8" s="23"/>
      <c r="EZ8" s="23"/>
      <c r="FA8" s="23"/>
      <c r="FB8" s="23"/>
      <c r="FC8" s="23"/>
      <c r="FD8" s="23"/>
      <c r="FE8" s="23"/>
      <c r="FF8" s="23"/>
      <c r="FG8" s="23"/>
      <c r="FH8" s="23"/>
      <c r="FI8" s="23"/>
      <c r="FJ8" s="23"/>
      <c r="FK8" s="23"/>
      <c r="FL8" s="23"/>
      <c r="FM8" s="23"/>
      <c r="FN8" s="23"/>
      <c r="FO8" s="23"/>
      <c r="FP8" s="23"/>
      <c r="FQ8" s="23"/>
      <c r="FR8" s="23"/>
      <c r="FS8" s="23"/>
      <c r="FT8" s="23"/>
      <c r="FU8" s="23"/>
      <c r="FV8" s="23"/>
      <c r="FW8" s="23"/>
      <c r="FX8" s="23"/>
      <c r="FY8" s="23"/>
      <c r="FZ8" s="23"/>
      <c r="GA8" s="23"/>
      <c r="GB8" s="23"/>
      <c r="GC8" s="23"/>
      <c r="GD8" s="23"/>
      <c r="GE8" s="23"/>
      <c r="GF8" s="23"/>
      <c r="GG8" s="23"/>
      <c r="GH8" s="23"/>
      <c r="GI8" s="23"/>
      <c r="GJ8" s="23"/>
      <c r="GK8" s="23"/>
      <c r="GL8" s="23"/>
      <c r="GM8" s="23"/>
      <c r="GN8" s="23"/>
      <c r="GO8" s="23"/>
      <c r="GP8" s="23"/>
      <c r="GQ8" s="23"/>
      <c r="GR8" s="23"/>
      <c r="GS8" s="23"/>
      <c r="GT8" s="23"/>
      <c r="GU8" s="23"/>
      <c r="GV8" s="23"/>
      <c r="GW8" s="23"/>
      <c r="GX8" s="23"/>
      <c r="GY8" s="23"/>
      <c r="GZ8" s="23"/>
      <c r="HA8" s="23"/>
      <c r="HB8" s="23"/>
      <c r="HC8" s="23"/>
      <c r="HD8" s="23"/>
      <c r="HE8" s="23"/>
      <c r="HF8" s="23"/>
      <c r="HG8" s="23"/>
      <c r="HH8" s="23"/>
      <c r="HI8" s="23"/>
      <c r="HJ8" s="23"/>
      <c r="HK8" s="23"/>
      <c r="HL8" s="23"/>
      <c r="HM8" s="23"/>
      <c r="HN8" s="23"/>
      <c r="HO8" s="23"/>
      <c r="HP8" s="23"/>
      <c r="HQ8" s="23"/>
      <c r="HR8" s="23"/>
      <c r="HS8" s="23"/>
      <c r="HT8" s="23"/>
      <c r="HU8" s="23"/>
      <c r="HV8" s="23"/>
      <c r="HW8" s="23"/>
      <c r="HX8" s="23"/>
      <c r="HY8" s="23"/>
      <c r="HZ8" s="23"/>
      <c r="IA8" s="23"/>
      <c r="IB8" s="23"/>
      <c r="IC8" s="23"/>
      <c r="ID8" s="23"/>
      <c r="IE8" s="23"/>
      <c r="IF8" s="23"/>
      <c r="IG8" s="23"/>
      <c r="IH8" s="23"/>
      <c r="II8" s="23"/>
      <c r="IJ8" s="23"/>
      <c r="IK8" s="23"/>
      <c r="IL8" s="23"/>
      <c r="IM8" s="23"/>
      <c r="IN8" s="23"/>
      <c r="IO8" s="23"/>
      <c r="IP8" s="23"/>
      <c r="IQ8" s="23"/>
      <c r="IR8" s="23"/>
      <c r="IS8" s="23"/>
      <c r="IT8" s="23"/>
      <c r="IU8" s="23"/>
      <c r="IV8" s="23"/>
    </row>
    <row r="9" spans="1:256" ht="40.15" customHeight="1">
      <c r="A9" s="8">
        <v>4</v>
      </c>
      <c r="B9" s="9"/>
      <c r="C9" s="9"/>
      <c r="D9" s="10"/>
      <c r="E9" s="11"/>
      <c r="F9" s="11"/>
      <c r="G9" s="12"/>
      <c r="H9" s="13"/>
      <c r="I9" s="13"/>
      <c r="J9" s="13"/>
      <c r="K9" s="13"/>
      <c r="L9" s="13"/>
      <c r="M9" s="13"/>
      <c r="N9" s="13"/>
      <c r="O9" s="13"/>
      <c r="P9" s="13"/>
      <c r="Q9" s="24"/>
      <c r="R9" s="13"/>
      <c r="S9" s="21"/>
      <c r="T9" s="26"/>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c r="BV9" s="23"/>
      <c r="BW9" s="23"/>
      <c r="BX9" s="23"/>
      <c r="BY9" s="23"/>
      <c r="BZ9" s="23"/>
      <c r="CA9" s="23"/>
      <c r="CB9" s="23"/>
      <c r="CC9" s="23"/>
      <c r="CD9" s="23"/>
      <c r="CE9" s="23"/>
      <c r="CF9" s="23"/>
      <c r="CG9" s="23"/>
      <c r="CH9" s="23"/>
      <c r="CI9" s="23"/>
      <c r="CJ9" s="23"/>
      <c r="CK9" s="23"/>
      <c r="CL9" s="23"/>
      <c r="CM9" s="23"/>
      <c r="CN9" s="23"/>
      <c r="CO9" s="23"/>
      <c r="CP9" s="23"/>
      <c r="CQ9" s="23"/>
      <c r="CR9" s="23"/>
      <c r="CS9" s="23"/>
      <c r="CT9" s="23"/>
      <c r="CU9" s="23"/>
      <c r="CV9" s="23"/>
      <c r="CW9" s="23"/>
      <c r="CX9" s="23"/>
      <c r="CY9" s="23"/>
      <c r="CZ9" s="23"/>
      <c r="DA9" s="23"/>
      <c r="DB9" s="23"/>
      <c r="DC9" s="23"/>
      <c r="DD9" s="23"/>
      <c r="DE9" s="23"/>
      <c r="DF9" s="23"/>
      <c r="DG9" s="23"/>
      <c r="DH9" s="23"/>
      <c r="DI9" s="23"/>
      <c r="DJ9" s="23"/>
      <c r="DK9" s="23"/>
      <c r="DL9" s="23"/>
      <c r="DM9" s="23"/>
      <c r="DN9" s="23"/>
      <c r="DO9" s="23"/>
      <c r="DP9" s="23"/>
      <c r="DQ9" s="23"/>
      <c r="DR9" s="23"/>
      <c r="DS9" s="23"/>
      <c r="DT9" s="23"/>
      <c r="DU9" s="23"/>
      <c r="DV9" s="23"/>
      <c r="DW9" s="23"/>
      <c r="DX9" s="23"/>
      <c r="DY9" s="23"/>
      <c r="DZ9" s="23"/>
      <c r="EA9" s="23"/>
      <c r="EB9" s="23"/>
      <c r="EC9" s="23"/>
      <c r="ED9" s="23"/>
      <c r="EE9" s="23"/>
      <c r="EF9" s="23"/>
      <c r="EG9" s="23"/>
      <c r="EH9" s="23"/>
      <c r="EI9" s="23"/>
      <c r="EJ9" s="23"/>
      <c r="EK9" s="23"/>
      <c r="EL9" s="23"/>
      <c r="EM9" s="23"/>
      <c r="EN9" s="23"/>
      <c r="EO9" s="23"/>
      <c r="EP9" s="23"/>
      <c r="EQ9" s="23"/>
      <c r="ER9" s="23"/>
      <c r="ES9" s="23"/>
      <c r="ET9" s="23"/>
      <c r="EU9" s="23"/>
      <c r="EV9" s="23"/>
      <c r="EW9" s="23"/>
      <c r="EX9" s="23"/>
      <c r="EY9" s="23"/>
      <c r="EZ9" s="23"/>
      <c r="FA9" s="23"/>
      <c r="FB9" s="23"/>
      <c r="FC9" s="23"/>
      <c r="FD9" s="23"/>
      <c r="FE9" s="23"/>
      <c r="FF9" s="23"/>
      <c r="FG9" s="23"/>
      <c r="FH9" s="23"/>
      <c r="FI9" s="23"/>
      <c r="FJ9" s="23"/>
      <c r="FK9" s="23"/>
      <c r="FL9" s="23"/>
      <c r="FM9" s="23"/>
      <c r="FN9" s="23"/>
      <c r="FO9" s="23"/>
      <c r="FP9" s="23"/>
      <c r="FQ9" s="23"/>
      <c r="FR9" s="23"/>
      <c r="FS9" s="23"/>
      <c r="FT9" s="23"/>
      <c r="FU9" s="23"/>
      <c r="FV9" s="23"/>
      <c r="FW9" s="23"/>
      <c r="FX9" s="23"/>
      <c r="FY9" s="23"/>
      <c r="FZ9" s="23"/>
      <c r="GA9" s="23"/>
      <c r="GB9" s="23"/>
      <c r="GC9" s="23"/>
      <c r="GD9" s="23"/>
      <c r="GE9" s="23"/>
      <c r="GF9" s="23"/>
      <c r="GG9" s="23"/>
      <c r="GH9" s="23"/>
      <c r="GI9" s="23"/>
      <c r="GJ9" s="23"/>
      <c r="GK9" s="23"/>
      <c r="GL9" s="23"/>
      <c r="GM9" s="23"/>
      <c r="GN9" s="23"/>
      <c r="GO9" s="23"/>
      <c r="GP9" s="23"/>
      <c r="GQ9" s="23"/>
      <c r="GR9" s="23"/>
      <c r="GS9" s="23"/>
      <c r="GT9" s="23"/>
      <c r="GU9" s="23"/>
      <c r="GV9" s="23"/>
      <c r="GW9" s="23"/>
      <c r="GX9" s="23"/>
      <c r="GY9" s="23"/>
      <c r="GZ9" s="23"/>
      <c r="HA9" s="23"/>
      <c r="HB9" s="23"/>
      <c r="HC9" s="23"/>
      <c r="HD9" s="23"/>
      <c r="HE9" s="23"/>
      <c r="HF9" s="23"/>
      <c r="HG9" s="23"/>
      <c r="HH9" s="23"/>
      <c r="HI9" s="23"/>
      <c r="HJ9" s="23"/>
      <c r="HK9" s="23"/>
      <c r="HL9" s="23"/>
      <c r="HM9" s="23"/>
      <c r="HN9" s="23"/>
      <c r="HO9" s="23"/>
      <c r="HP9" s="23"/>
      <c r="HQ9" s="23"/>
      <c r="HR9" s="23"/>
      <c r="HS9" s="23"/>
      <c r="HT9" s="23"/>
      <c r="HU9" s="23"/>
      <c r="HV9" s="23"/>
      <c r="HW9" s="23"/>
      <c r="HX9" s="23"/>
      <c r="HY9" s="23"/>
      <c r="HZ9" s="23"/>
      <c r="IA9" s="23"/>
      <c r="IB9" s="23"/>
      <c r="IC9" s="23"/>
      <c r="ID9" s="23"/>
      <c r="IE9" s="23"/>
      <c r="IF9" s="23"/>
      <c r="IG9" s="23"/>
      <c r="IH9" s="23"/>
      <c r="II9" s="23"/>
      <c r="IJ9" s="23"/>
      <c r="IK9" s="23"/>
      <c r="IL9" s="23"/>
      <c r="IM9" s="23"/>
      <c r="IN9" s="23"/>
      <c r="IO9" s="23"/>
      <c r="IP9" s="23"/>
      <c r="IQ9" s="23"/>
      <c r="IR9" s="23"/>
      <c r="IS9" s="23"/>
      <c r="IT9" s="23"/>
      <c r="IU9" s="23"/>
      <c r="IV9" s="23"/>
    </row>
    <row r="10" spans="1:256" ht="40.15" customHeight="1">
      <c r="A10" s="8">
        <v>5</v>
      </c>
      <c r="B10" s="9"/>
      <c r="C10" s="9"/>
      <c r="D10" s="10"/>
      <c r="E10" s="11"/>
      <c r="F10" s="11"/>
      <c r="G10" s="12"/>
      <c r="H10" s="13"/>
      <c r="I10" s="13"/>
      <c r="J10" s="13"/>
      <c r="K10" s="13"/>
      <c r="L10" s="13"/>
      <c r="M10" s="13"/>
      <c r="N10" s="13"/>
      <c r="O10" s="13"/>
      <c r="P10" s="13"/>
      <c r="Q10" s="24"/>
      <c r="R10" s="13"/>
      <c r="S10" s="21"/>
      <c r="T10" s="25"/>
      <c r="U10" s="23"/>
      <c r="V10" s="23"/>
      <c r="W10" s="23"/>
      <c r="X10" s="23"/>
      <c r="Y10" s="23"/>
      <c r="Z10" s="23"/>
      <c r="AA10" s="23"/>
      <c r="AB10" s="23"/>
      <c r="AC10" s="23"/>
      <c r="AD10" s="23"/>
      <c r="AE10" s="23"/>
      <c r="AF10" s="23"/>
      <c r="AG10" s="23"/>
      <c r="AH10" s="23"/>
      <c r="AI10" s="23"/>
      <c r="AJ10" s="23"/>
      <c r="AK10" s="23"/>
      <c r="AL10" s="23"/>
      <c r="AM10" s="23"/>
      <c r="AN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c r="BV10" s="23"/>
      <c r="BW10" s="23"/>
      <c r="BX10" s="23"/>
      <c r="BY10" s="23"/>
      <c r="BZ10" s="23"/>
      <c r="CA10" s="23"/>
      <c r="CB10" s="23"/>
      <c r="CC10" s="23"/>
      <c r="CD10" s="23"/>
      <c r="CE10" s="23"/>
      <c r="CF10" s="23"/>
      <c r="CG10" s="23"/>
      <c r="CH10" s="23"/>
      <c r="CI10" s="23"/>
      <c r="CJ10" s="23"/>
      <c r="CK10" s="23"/>
      <c r="CL10" s="23"/>
      <c r="CM10" s="23"/>
      <c r="CN10" s="23"/>
      <c r="CO10" s="23"/>
      <c r="CP10" s="23"/>
      <c r="CQ10" s="23"/>
      <c r="CR10" s="23"/>
      <c r="CS10" s="23"/>
      <c r="CT10" s="23"/>
      <c r="CU10" s="23"/>
      <c r="CV10" s="23"/>
      <c r="CW10" s="23"/>
      <c r="CX10" s="23"/>
      <c r="CY10" s="23"/>
      <c r="CZ10" s="23"/>
      <c r="DA10" s="23"/>
      <c r="DB10" s="23"/>
      <c r="DC10" s="23"/>
      <c r="DD10" s="23"/>
      <c r="DE10" s="23"/>
      <c r="DF10" s="23"/>
      <c r="DG10" s="23"/>
      <c r="DH10" s="23"/>
      <c r="DI10" s="23"/>
      <c r="DJ10" s="23"/>
      <c r="DK10" s="23"/>
      <c r="DL10" s="23"/>
      <c r="DM10" s="23"/>
      <c r="DN10" s="23"/>
      <c r="DO10" s="23"/>
      <c r="DP10" s="23"/>
      <c r="DQ10" s="23"/>
      <c r="DR10" s="23"/>
      <c r="DS10" s="23"/>
      <c r="DT10" s="23"/>
      <c r="DU10" s="23"/>
      <c r="DV10" s="23"/>
      <c r="DW10" s="23"/>
      <c r="DX10" s="23"/>
      <c r="DY10" s="23"/>
      <c r="DZ10" s="23"/>
      <c r="EA10" s="23"/>
      <c r="EB10" s="23"/>
      <c r="EC10" s="23"/>
      <c r="ED10" s="23"/>
      <c r="EE10" s="23"/>
      <c r="EF10" s="23"/>
      <c r="EG10" s="23"/>
      <c r="EH10" s="23"/>
      <c r="EI10" s="23"/>
      <c r="EJ10" s="23"/>
      <c r="EK10" s="23"/>
      <c r="EL10" s="23"/>
      <c r="EM10" s="23"/>
      <c r="EN10" s="23"/>
      <c r="EO10" s="23"/>
      <c r="EP10" s="23"/>
      <c r="EQ10" s="23"/>
      <c r="ER10" s="23"/>
      <c r="ES10" s="23"/>
      <c r="ET10" s="23"/>
      <c r="EU10" s="23"/>
      <c r="EV10" s="23"/>
      <c r="EW10" s="23"/>
      <c r="EX10" s="23"/>
      <c r="EY10" s="23"/>
      <c r="EZ10" s="23"/>
      <c r="FA10" s="23"/>
      <c r="FB10" s="23"/>
      <c r="FC10" s="23"/>
      <c r="FD10" s="23"/>
      <c r="FE10" s="23"/>
      <c r="FF10" s="23"/>
      <c r="FG10" s="23"/>
      <c r="FH10" s="23"/>
      <c r="FI10" s="23"/>
      <c r="FJ10" s="23"/>
      <c r="FK10" s="23"/>
      <c r="FL10" s="23"/>
      <c r="FM10" s="23"/>
      <c r="FN10" s="23"/>
      <c r="FO10" s="23"/>
      <c r="FP10" s="23"/>
      <c r="FQ10" s="23"/>
      <c r="FR10" s="23"/>
      <c r="FS10" s="23"/>
      <c r="FT10" s="23"/>
      <c r="FU10" s="23"/>
      <c r="FV10" s="23"/>
      <c r="FW10" s="23"/>
      <c r="FX10" s="23"/>
      <c r="FY10" s="23"/>
      <c r="FZ10" s="23"/>
      <c r="GA10" s="23"/>
      <c r="GB10" s="23"/>
      <c r="GC10" s="23"/>
      <c r="GD10" s="23"/>
      <c r="GE10" s="23"/>
      <c r="GF10" s="23"/>
      <c r="GG10" s="23"/>
      <c r="GH10" s="23"/>
      <c r="GI10" s="23"/>
      <c r="GJ10" s="23"/>
      <c r="GK10" s="23"/>
      <c r="GL10" s="23"/>
      <c r="GM10" s="23"/>
      <c r="GN10" s="23"/>
      <c r="GO10" s="23"/>
      <c r="GP10" s="23"/>
      <c r="GQ10" s="23"/>
      <c r="GR10" s="23"/>
      <c r="GS10" s="23"/>
      <c r="GT10" s="23"/>
      <c r="GU10" s="23"/>
      <c r="GV10" s="23"/>
      <c r="GW10" s="23"/>
      <c r="GX10" s="23"/>
      <c r="GY10" s="23"/>
      <c r="GZ10" s="23"/>
      <c r="HA10" s="23"/>
      <c r="HB10" s="23"/>
      <c r="HC10" s="23"/>
      <c r="HD10" s="23"/>
      <c r="HE10" s="23"/>
      <c r="HF10" s="23"/>
      <c r="HG10" s="23"/>
      <c r="HH10" s="23"/>
      <c r="HI10" s="23"/>
      <c r="HJ10" s="23"/>
      <c r="HK10" s="23"/>
      <c r="HL10" s="23"/>
      <c r="HM10" s="23"/>
      <c r="HN10" s="23"/>
      <c r="HO10" s="23"/>
      <c r="HP10" s="23"/>
      <c r="HQ10" s="23"/>
      <c r="HR10" s="23"/>
      <c r="HS10" s="23"/>
      <c r="HT10" s="23"/>
      <c r="HU10" s="23"/>
      <c r="HV10" s="23"/>
      <c r="HW10" s="23"/>
      <c r="HX10" s="23"/>
      <c r="HY10" s="23"/>
      <c r="HZ10" s="23"/>
      <c r="IA10" s="23"/>
      <c r="IB10" s="23"/>
      <c r="IC10" s="23"/>
      <c r="ID10" s="23"/>
      <c r="IE10" s="23"/>
      <c r="IF10" s="23"/>
      <c r="IG10" s="23"/>
      <c r="IH10" s="23"/>
      <c r="II10" s="23"/>
      <c r="IJ10" s="23"/>
      <c r="IK10" s="23"/>
      <c r="IL10" s="23"/>
      <c r="IM10" s="23"/>
      <c r="IN10" s="23"/>
      <c r="IO10" s="23"/>
      <c r="IP10" s="23"/>
      <c r="IQ10" s="23"/>
      <c r="IR10" s="23"/>
      <c r="IS10" s="23"/>
      <c r="IT10" s="23"/>
      <c r="IU10" s="23"/>
      <c r="IV10" s="23"/>
    </row>
    <row r="11" spans="1:256" ht="16.149999999999999" customHeight="1">
      <c r="A11" s="148" t="s">
        <v>183</v>
      </c>
      <c r="B11" s="149"/>
      <c r="C11" s="149"/>
      <c r="D11" s="149"/>
      <c r="E11" s="149"/>
      <c r="F11" s="14"/>
      <c r="G11" s="15"/>
      <c r="H11" s="16"/>
      <c r="I11" s="17"/>
      <c r="J11" s="17">
        <f>SUM(J6:J10)</f>
        <v>0</v>
      </c>
      <c r="K11" s="17"/>
      <c r="L11" s="17"/>
      <c r="M11" s="18">
        <f>SUM(M6:M10)</f>
        <v>0</v>
      </c>
      <c r="N11" s="17"/>
      <c r="O11" s="17"/>
      <c r="P11" s="17">
        <f>SUM(P6:P10)</f>
        <v>0</v>
      </c>
      <c r="Q11" s="17">
        <f>SUM(Q6:Q10)</f>
        <v>0</v>
      </c>
      <c r="R11" s="17">
        <f>SUM(R6:R10)</f>
        <v>0</v>
      </c>
      <c r="S11" s="27"/>
      <c r="T11" s="28"/>
    </row>
    <row r="13" spans="1:256">
      <c r="R13" s="29"/>
    </row>
    <row r="14" spans="1:256">
      <c r="R14" s="30"/>
    </row>
  </sheetData>
  <mergeCells count="18">
    <mergeCell ref="A1:T1"/>
    <mergeCell ref="A2:T2"/>
    <mergeCell ref="C3:R3"/>
    <mergeCell ref="H4:J4"/>
    <mergeCell ref="K4:M4"/>
    <mergeCell ref="N4:P4"/>
    <mergeCell ref="F4:F5"/>
    <mergeCell ref="G4:G5"/>
    <mergeCell ref="Q4:Q5"/>
    <mergeCell ref="R4:R5"/>
    <mergeCell ref="S4:S5"/>
    <mergeCell ref="T4:T5"/>
    <mergeCell ref="A11:E11"/>
    <mergeCell ref="A4:A5"/>
    <mergeCell ref="B4:B5"/>
    <mergeCell ref="C4:C5"/>
    <mergeCell ref="D4:D5"/>
    <mergeCell ref="E4:E5"/>
  </mergeCells>
  <printOptions horizontalCentered="1"/>
  <pageMargins left="0.25" right="0.25" top="0.5" bottom="0.5" header="0.3" footer="0.3"/>
  <pageSetup scale="65"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3233FBCF081CD44A34B31AB5441AA68" ma:contentTypeVersion="18" ma:contentTypeDescription="Create a new document." ma:contentTypeScope="" ma:versionID="ad356d1e9b54da2f0da39fe6e274f169">
  <xsd:schema xmlns:xsd="http://www.w3.org/2001/XMLSchema" xmlns:xs="http://www.w3.org/2001/XMLSchema" xmlns:p="http://schemas.microsoft.com/office/2006/metadata/properties" xmlns:ns2="699d4c27-d60d-4200-a21f-caf598a45753" xmlns:ns3="4e3cab25-bce4-427a-b98f-ec26eddc59ae" targetNamespace="http://schemas.microsoft.com/office/2006/metadata/properties" ma:root="true" ma:fieldsID="c3c77d7c11335f1187dfdf65c298dfef" ns2:_="" ns3:_="">
    <xsd:import namespace="699d4c27-d60d-4200-a21f-caf598a45753"/>
    <xsd:import namespace="4e3cab25-bce4-427a-b98f-ec26eddc59a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DateTaken" minOccurs="0"/>
                <xsd:element ref="ns3:MediaServiceGenerationTime" minOccurs="0"/>
                <xsd:element ref="ns3:MediaServiceEventHashCode" minOccurs="0"/>
                <xsd:element ref="ns3:MediaServiceOCR" minOccurs="0"/>
                <xsd:element ref="ns3:MediaServiceLocation" minOccurs="0"/>
                <xsd:element ref="ns3:MediaServiceAutoKeyPoints" minOccurs="0"/>
                <xsd:element ref="ns3:MediaServiceKeyPoints"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99d4c27-d60d-4200-a21f-caf598a4575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3" nillable="true" ma:displayName="Global taksonomikolonne" ma:hidden="true" ma:list="{486a0314-3d88-419f-8d17-693af6d325d4}" ma:internalName="TaxCatchAll" ma:showField="CatchAllData" ma:web="699d4c27-d60d-4200-a21f-caf598a4575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4e3cab25-bce4-427a-b98f-ec26eddc59ae"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2851e875-a665-42c1-a59f-633611ec1f9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4e3cab25-bce4-427a-b98f-ec26eddc59ae">
      <Terms xmlns="http://schemas.microsoft.com/office/infopath/2007/PartnerControls"/>
    </lcf76f155ced4ddcb4097134ff3c332f>
    <TaxCatchAll xmlns="699d4c27-d60d-4200-a21f-caf598a4575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9CBD4EA-AC7C-4F05-9372-D128FECBC12C}">
  <ds:schemaRefs/>
</ds:datastoreItem>
</file>

<file path=customXml/itemProps2.xml><?xml version="1.0" encoding="utf-8"?>
<ds:datastoreItem xmlns:ds="http://schemas.openxmlformats.org/officeDocument/2006/customXml" ds:itemID="{814A1053-1DAA-4C1A-AD18-90E6752FA4A2}">
  <ds:schemaRefs>
    <ds:schemaRef ds:uri="http://purl.org/dc/dcmitype/"/>
    <ds:schemaRef ds:uri="http://schemas.microsoft.com/office/2006/documentManagement/types"/>
    <ds:schemaRef ds:uri="http://www.w3.org/XML/1998/namespace"/>
    <ds:schemaRef ds:uri="4e3cab25-bce4-427a-b98f-ec26eddc59ae"/>
    <ds:schemaRef ds:uri="http://purl.org/dc/elements/1.1/"/>
    <ds:schemaRef ds:uri="http://schemas.microsoft.com/office/infopath/2007/PartnerControls"/>
    <ds:schemaRef ds:uri="http://schemas.openxmlformats.org/package/2006/metadata/core-properties"/>
    <ds:schemaRef ds:uri="699d4c27-d60d-4200-a21f-caf598a45753"/>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1FFEBE3A-B1C5-41C7-8F75-3936003698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ةشهذغشد primary School</vt:lpstr>
      <vt:lpstr>Sheet1</vt:lpstr>
      <vt:lpstr>Expenses sheet of SMC</vt:lpstr>
      <vt:lpstr>'Expenses sheet of SMC'!Print_Area</vt:lpstr>
      <vt:lpstr>'ةشهذغشد primary School'!Print_Area</vt:lpstr>
      <vt:lpstr>'ةشهذغشد primary School'!Print_Titles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dc:creator>
  <cp:lastModifiedBy>Dell</cp:lastModifiedBy>
  <cp:lastPrinted>2024-09-28T04:21:00Z</cp:lastPrinted>
  <dcterms:created xsi:type="dcterms:W3CDTF">2008-08-31T05:35:00Z</dcterms:created>
  <dcterms:modified xsi:type="dcterms:W3CDTF">2024-10-06T10:25:28Z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0x010100D3233FBCF081CD44A34B31AB5441AA68</vt:lpwstr>
  </property>
  <property fmtid="{D5CDD505-2E9C-101B-9397-08002B2CF9AE}" pid="3" name="KSOProductBuildVer">
    <vt:lpwstr>1033-12.2.0.17153</vt:lpwstr>
  </property>
  <property fmtid="{D5CDD505-2E9C-101B-9397-08002B2CF9AE}" pid="4" name="ICV">
    <vt:lpwstr>4D61A8ED29704D54BF3EEDD5A118C0F8_13</vt:lpwstr>
  </property>
</Properties>
</file>