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actionaidglobal-my.sharepoint.com/personal/waseem_omar_actionaid_org/Documents/Desktop/RFQ Ghor/108- Herat Con Material/"/>
    </mc:Choice>
  </mc:AlternateContent>
  <xr:revisionPtr revIDLastSave="77" documentId="13_ncr:1_{1C82064D-784E-446A-8288-E4C2ED531356}" xr6:coauthVersionLast="47" xr6:coauthVersionMax="47" xr10:uidLastSave="{C270A267-6700-41A1-B812-8AC08B057B9F}"/>
  <bookViews>
    <workbookView xWindow="-110" yWindow="-110" windowWidth="19420" windowHeight="10420" xr2:uid="{34B5B908-6596-48A6-BBAC-8AFFD1E5499A}"/>
  </bookViews>
  <sheets>
    <sheet name="Micsellaneous-MRF" sheetId="6" r:id="rId1"/>
  </sheets>
  <definedNames>
    <definedName name="_xlnm.Print_Area" localSheetId="0">'Micsellaneous-MRF'!$A$1:$F$65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7" i="6" l="1"/>
  <c r="F28" i="6"/>
  <c r="F29" i="6"/>
  <c r="F30" i="6"/>
  <c r="F31" i="6"/>
  <c r="F32" i="6"/>
  <c r="F33" i="6"/>
  <c r="F34" i="6"/>
  <c r="F35" i="6"/>
  <c r="F36" i="6"/>
  <c r="F37" i="6"/>
  <c r="F38" i="6"/>
  <c r="F39" i="6"/>
  <c r="F40" i="6"/>
  <c r="F41" i="6"/>
  <c r="F42" i="6"/>
  <c r="F7" i="6"/>
  <c r="F8" i="6"/>
  <c r="F9" i="6"/>
  <c r="F10" i="6"/>
  <c r="F11" i="6"/>
  <c r="F12" i="6"/>
  <c r="F13" i="6"/>
  <c r="F14" i="6"/>
  <c r="F15" i="6"/>
  <c r="F16" i="6"/>
  <c r="F17" i="6"/>
  <c r="F18" i="6"/>
  <c r="F19" i="6"/>
  <c r="F20" i="6"/>
  <c r="F21" i="6"/>
  <c r="F22" i="6"/>
  <c r="F23" i="6"/>
  <c r="F24" i="6"/>
  <c r="F25" i="6"/>
  <c r="F26" i="6"/>
  <c r="F43" i="6"/>
  <c r="F44" i="6"/>
  <c r="F45" i="6"/>
  <c r="F46" i="6"/>
  <c r="F47" i="6"/>
  <c r="F6" i="6"/>
  <c r="F48" i="6" l="1"/>
</calcChain>
</file>

<file path=xl/sharedStrings.xml><?xml version="1.0" encoding="utf-8"?>
<sst xmlns="http://schemas.openxmlformats.org/spreadsheetml/2006/main" count="102" uniqueCount="76">
  <si>
    <t>UOM</t>
  </si>
  <si>
    <t>S/No.</t>
  </si>
  <si>
    <t>QTY</t>
  </si>
  <si>
    <t>Total Amount in Words:</t>
  </si>
  <si>
    <t>Vendor details:</t>
  </si>
  <si>
    <t>Company name: ……………………………….</t>
  </si>
  <si>
    <t>Name of signatory: ……………………………….</t>
  </si>
  <si>
    <t>Title: ……………………………….</t>
  </si>
  <si>
    <t>Contact Number (s): ……………………………….</t>
  </si>
  <si>
    <t>Email Address(s): ……………………………….</t>
  </si>
  <si>
    <t>Date: ……………………………….</t>
  </si>
  <si>
    <t>Sign and stamp: ……………………………….</t>
  </si>
  <si>
    <t>Unit Price 
(AFN)</t>
  </si>
  <si>
    <t>Total Amount 
(AFN)</t>
  </si>
  <si>
    <t>Annexure A</t>
  </si>
  <si>
    <t>Item Descriptions</t>
  </si>
  <si>
    <t>Total Amount in Afghani - DDP Herat Province (Inclusive of tax):</t>
  </si>
  <si>
    <t xml:space="preserve">Geotextile, thickness 1.2mm and weight 120gr/m2 (for mud and silt lock), Technical approval of the engineering department is required. </t>
  </si>
  <si>
    <t xml:space="preserve">Cement (Gharb Asia). (Equivalent or Higher) </t>
  </si>
  <si>
    <t xml:space="preserve">Gabion wire (2.4 and 2.7 to 3) mm galvanized mild steel wire with zinc quantity not less than 260 gr/m2 for the mesh and tying the boxes together, and (3.4 to 4) mm galvanized mild steel wire with zinc quantity not less than 275 gr /m2 for the frame, as per ASTM A641. It also includes all the necessary laboratory tests. </t>
  </si>
  <si>
    <t xml:space="preserve">Steel 8mm diameter (Kabul Folad co.).  (Equivalent or Higher) </t>
  </si>
  <si>
    <t xml:space="preserve">Steel 12mm diameter (Kabul Folad co.), . (Equivalent or Higher) </t>
  </si>
  <si>
    <t xml:space="preserve">Steel 14mm diameter (Kabul Folad co.), . (Equivalent or Higher) </t>
  </si>
  <si>
    <t xml:space="preserve">Steel 16mm diameter (Kabul Folad co.),  (Equivalent or Higher) </t>
  </si>
  <si>
    <t xml:space="preserve">Steel 10mm diameter (Kabul Folad co.). (Equivalent or Higher) </t>
  </si>
  <si>
    <t xml:space="preserve">Steel 18mm diameter (Kabul Folad co.). (Equivalent or Higher) </t>
  </si>
  <si>
    <t>Wire 1.5mm (for steel working).</t>
  </si>
  <si>
    <t>Metal Mold for shuttering along with the column, jack and other necessary equipment  for shuttering (just rental with its transportation to site).</t>
  </si>
  <si>
    <t>Stone (just transportation cost or rental truck).</t>
  </si>
  <si>
    <t>Sand and Gravel (just transportation cost or rental truck).</t>
  </si>
  <si>
    <t>Brick (first grade with 30kg/cm2 compressive resistance) with it's test if needed.</t>
  </si>
  <si>
    <t>PPR Pipe size 25mm, PN 25.</t>
  </si>
  <si>
    <t>PPR Elbow( female) size 25mm, High quality.</t>
  </si>
  <si>
    <t>PPR Tee size 25mm, High quality.</t>
  </si>
  <si>
    <t>Tab (valve) size 25mm   شیردهن, High quality.</t>
  </si>
  <si>
    <t>PVC Pipe 8bar 4 inch or 100mm, PN 6 - Calss B.</t>
  </si>
  <si>
    <t>RCC Rings (inside dia 80 cm high 40cm) for Soak away pit.</t>
  </si>
  <si>
    <t>RCC covering Slab for soak away pit dug well (dia 0.94m).</t>
  </si>
  <si>
    <t>PVC Pipe Ɵ75mm (3bar) inside walls and wing walls of culvert.</t>
  </si>
  <si>
    <t>Angle Iron L 50 x 50 x 6mm.</t>
  </si>
  <si>
    <t>Marble stone sign board size 50x70 cm and thickness 3cm (including marble stone, machine engraving and its transportation to site).</t>
  </si>
  <si>
    <t>skilled labour for steel working, pipe and fittings and placing stones into gabion baskets, (the skilled labour for steel working should have steel cutter, steel bender and other necessary equipments for steel works and also the necessary equipments for pipe and fittings).</t>
  </si>
  <si>
    <t>Wheelbarrow: 90x 60x 22cm, 14-gauge Gi Iron sheet 2mm thickness, with big and best quality tire, the frame should be 32mm GI pie with thickness of 2mm.</t>
  </si>
  <si>
    <t>Measuring Tape with 5 m length, tape made from metal and it's cover made from plastic (high quality).</t>
  </si>
  <si>
    <t>Measuring Tape with 50 m length, tape made from metal (high quality).</t>
  </si>
  <si>
    <t>Sledge Hammer (weight 6 to 8kg) with PPR handle for breaking stones (best quality), according to the instruction of engineering department.</t>
  </si>
  <si>
    <t>Steel Chisel فانه diameter(25-30)mm and L(25-30)cm from axel for breaking stones, High quality.</t>
  </si>
  <si>
    <t>Jabal with 1.6 to 1.8 m length from truck axles for diging and excavating stones.</t>
  </si>
  <si>
    <t>Iron frame, size (2x1)m from angle Iron size (40 x 40 x 3)mm for gabion weaving, according to the instruction of engineering department.</t>
  </si>
  <si>
    <t>Wire Cutter scissors(size 450, 18"), best quality, according to the approval of engineering department.</t>
  </si>
  <si>
    <t>Plier for steel working, High quality.</t>
  </si>
  <si>
    <t>Safety helmet medium quality.</t>
  </si>
  <si>
    <t>Safety Shoes, best quality (size 40, 42, 44.).</t>
  </si>
  <si>
    <t>Safety Gloves (for labours) high quality.</t>
  </si>
  <si>
    <t>Safety Gloves, Suit for gabion weaving and stone work, verification of engineering department should be considered.</t>
  </si>
  <si>
    <t>Mask for labours (normal quality).</t>
  </si>
  <si>
    <t>Safety jacket (medium quality).</t>
  </si>
  <si>
    <t>Safety glasses made from plastic, high quality.</t>
  </si>
  <si>
    <t>First aid kit, high quality with all health items used on site, as recommended by the engineering department.</t>
  </si>
  <si>
    <t>Ton</t>
  </si>
  <si>
    <t>M2</t>
  </si>
  <si>
    <t>Kg</t>
  </si>
  <si>
    <t>M3</t>
  </si>
  <si>
    <t>No.</t>
  </si>
  <si>
    <t>m</t>
  </si>
  <si>
    <t>pcs</t>
  </si>
  <si>
    <t>ring</t>
  </si>
  <si>
    <t>Slab</t>
  </si>
  <si>
    <t>M</t>
  </si>
  <si>
    <t>Md</t>
  </si>
  <si>
    <t>Pcs</t>
  </si>
  <si>
    <t>Pair</t>
  </si>
  <si>
    <t>Pac</t>
  </si>
  <si>
    <t>No</t>
  </si>
  <si>
    <t>Set</t>
  </si>
  <si>
    <t xml:space="preserve">Provision of Construction Materials for Herat Province, Afghanistan.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</si>
</sst>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7" x14ac:knownFonts="1">
    <font>
      <sz val="11"/>
      <color theme="1"/>
      <name val="Calibri"/>
      <family val="2"/>
      <scheme val="minor"/>
    </font>
    <font>
      <sz val="10"/>
      <name val="Arial"/>
      <family val="2"/>
    </font>
    <font>
      <sz val="11"/>
      <color theme="1"/>
      <name val="Calibri"/>
      <family val="2"/>
      <scheme val="minor"/>
    </font>
    <font>
      <sz val="8"/>
      <name val="Calibri"/>
      <family val="2"/>
      <scheme val="minor"/>
    </font>
    <font>
      <sz val="12"/>
      <name val="Times New Roman"/>
      <family val="1"/>
    </font>
    <font>
      <b/>
      <sz val="12"/>
      <name val="Times New Roman"/>
      <family val="1"/>
    </font>
    <font>
      <sz val="11"/>
      <name val="Book Antiqua"/>
      <family val="1"/>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2" fillId="0" borderId="0"/>
    <xf numFmtId="0" fontId="2" fillId="0" borderId="0"/>
    <xf numFmtId="43" fontId="2" fillId="0" borderId="0" applyFont="0" applyFill="0" applyBorder="0" applyAlignment="0" applyProtection="0"/>
  </cellStyleXfs>
  <cellXfs count="33">
    <xf numFmtId="0" fontId="0" fillId="0" borderId="0" xfId="0"/>
    <xf numFmtId="43" fontId="4" fillId="2" borderId="1" xfId="4" applyFont="1" applyFill="1" applyBorder="1" applyAlignment="1" applyProtection="1">
      <alignment horizontal="center" vertical="center" wrapText="1"/>
    </xf>
    <xf numFmtId="43" fontId="5" fillId="2" borderId="2" xfId="4" applyFont="1" applyFill="1" applyBorder="1" applyAlignment="1" applyProtection="1">
      <alignment vertical="center" wrapText="1"/>
    </xf>
    <xf numFmtId="0" fontId="4" fillId="2" borderId="0" xfId="0" applyFont="1" applyFill="1" applyAlignment="1">
      <alignment horizontal="left"/>
    </xf>
    <xf numFmtId="43" fontId="4" fillId="2" borderId="0" xfId="4" applyFont="1" applyFill="1" applyAlignment="1" applyProtection="1">
      <alignment horizontal="left"/>
    </xf>
    <xf numFmtId="0" fontId="4" fillId="2" borderId="0" xfId="0" applyFont="1" applyFill="1" applyAlignment="1">
      <alignment vertical="center"/>
    </xf>
    <xf numFmtId="0" fontId="4" fillId="2" borderId="0" xfId="0" applyFont="1" applyFill="1"/>
    <xf numFmtId="43" fontId="4" fillId="2" borderId="0" xfId="4" applyFont="1" applyFill="1" applyAlignment="1" applyProtection="1">
      <alignment vertical="center"/>
    </xf>
    <xf numFmtId="0" fontId="5" fillId="2" borderId="1" xfId="0" applyFont="1" applyFill="1" applyBorder="1" applyAlignment="1">
      <alignment horizontal="center" vertical="center" wrapText="1"/>
    </xf>
    <xf numFmtId="43" fontId="5" fillId="2" borderId="1" xfId="4" applyFont="1" applyFill="1" applyBorder="1" applyAlignment="1" applyProtection="1">
      <alignment horizontal="center" vertical="center" wrapText="1"/>
    </xf>
    <xf numFmtId="0" fontId="4" fillId="2" borderId="0" xfId="0" applyFont="1" applyFill="1" applyAlignment="1">
      <alignment horizontal="center" vertical="center"/>
    </xf>
    <xf numFmtId="0" fontId="4" fillId="2" borderId="1" xfId="0" applyFont="1" applyFill="1" applyBorder="1" applyAlignment="1">
      <alignment horizontal="center" vertical="center" wrapText="1"/>
    </xf>
    <xf numFmtId="0" fontId="6" fillId="0" borderId="1" xfId="1" applyFont="1" applyBorder="1" applyAlignment="1">
      <alignment vertical="center" wrapText="1"/>
    </xf>
    <xf numFmtId="0" fontId="6" fillId="0" borderId="1" xfId="1" applyFont="1" applyBorder="1" applyAlignment="1">
      <alignment horizontal="center" vertical="center" wrapText="1"/>
    </xf>
    <xf numFmtId="43" fontId="4" fillId="2" borderId="1" xfId="4" applyFont="1" applyFill="1" applyBorder="1" applyAlignment="1" applyProtection="1">
      <alignment vertical="center"/>
    </xf>
    <xf numFmtId="0" fontId="5" fillId="2" borderId="2" xfId="0" applyFont="1" applyFill="1" applyBorder="1" applyAlignment="1">
      <alignment vertical="center"/>
    </xf>
    <xf numFmtId="0" fontId="5" fillId="2" borderId="2" xfId="0" applyFont="1" applyFill="1" applyBorder="1" applyAlignment="1">
      <alignment vertical="center" wrapText="1"/>
    </xf>
    <xf numFmtId="43" fontId="4" fillId="2" borderId="2" xfId="0" applyNumberFormat="1" applyFont="1" applyFill="1" applyBorder="1" applyAlignment="1">
      <alignment vertical="center" wrapText="1"/>
    </xf>
    <xf numFmtId="0" fontId="5" fillId="2" borderId="0" xfId="0" applyFont="1" applyFill="1"/>
    <xf numFmtId="0" fontId="5" fillId="2" borderId="3" xfId="0" applyFont="1" applyFill="1" applyBorder="1" applyAlignment="1">
      <alignment vertical="center"/>
    </xf>
    <xf numFmtId="0" fontId="5" fillId="2" borderId="4" xfId="0" applyFont="1" applyFill="1" applyBorder="1" applyAlignment="1">
      <alignment vertical="center"/>
    </xf>
    <xf numFmtId="43" fontId="5" fillId="2" borderId="5" xfId="4" applyFont="1" applyFill="1" applyBorder="1" applyAlignment="1" applyProtection="1">
      <alignment vertical="center"/>
    </xf>
    <xf numFmtId="0" fontId="4" fillId="2" borderId="0" xfId="0" applyFont="1" applyFill="1" applyAlignment="1">
      <alignment vertical="center" wrapText="1"/>
    </xf>
    <xf numFmtId="43" fontId="4" fillId="2" borderId="0" xfId="4" applyFont="1" applyFill="1" applyAlignment="1" applyProtection="1">
      <alignment vertical="center" wrapText="1"/>
    </xf>
    <xf numFmtId="0" fontId="5" fillId="2" borderId="0" xfId="0" applyFont="1" applyFill="1" applyAlignment="1">
      <alignment vertical="center"/>
    </xf>
    <xf numFmtId="43" fontId="4" fillId="2" borderId="0" xfId="4" applyFont="1" applyFill="1" applyProtection="1"/>
    <xf numFmtId="43" fontId="4" fillId="2" borderId="0" xfId="4" applyFont="1" applyFill="1" applyAlignment="1" applyProtection="1">
      <alignment horizontal="left"/>
      <protection locked="0"/>
    </xf>
    <xf numFmtId="43" fontId="4" fillId="2" borderId="0" xfId="4" applyFont="1" applyFill="1" applyAlignment="1" applyProtection="1">
      <alignment vertical="center"/>
      <protection locked="0"/>
    </xf>
    <xf numFmtId="43" fontId="5" fillId="2" borderId="1" xfId="4" applyFont="1" applyFill="1" applyBorder="1" applyAlignment="1" applyProtection="1">
      <alignment horizontal="center" vertical="center" wrapText="1"/>
      <protection locked="0"/>
    </xf>
    <xf numFmtId="43" fontId="4" fillId="2" borderId="1" xfId="4" applyFont="1" applyFill="1" applyBorder="1" applyAlignment="1" applyProtection="1">
      <alignment vertical="center"/>
      <protection locked="0"/>
    </xf>
    <xf numFmtId="43" fontId="5" fillId="2" borderId="4" xfId="4" applyFont="1" applyFill="1" applyBorder="1" applyAlignment="1" applyProtection="1">
      <alignment vertical="center"/>
      <protection locked="0"/>
    </xf>
    <xf numFmtId="43" fontId="4" fillId="2" borderId="0" xfId="4" applyFont="1" applyFill="1" applyAlignment="1" applyProtection="1">
      <alignment vertical="center" wrapText="1"/>
      <protection locked="0"/>
    </xf>
    <xf numFmtId="43" fontId="4" fillId="2" borderId="0" xfId="4" applyFont="1" applyFill="1" applyProtection="1">
      <protection locked="0"/>
    </xf>
  </cellXfs>
  <cellStyles count="5">
    <cellStyle name="Comma" xfId="4" builtinId="3"/>
    <cellStyle name="Normal" xfId="0" builtinId="0"/>
    <cellStyle name="Normal 2 4 2" xfId="2" xr:uid="{0F1CE595-1397-44FC-BD20-3972606971B6}"/>
    <cellStyle name="Normal 2 5" xfId="3" xr:uid="{0B0D8933-A988-4290-A894-C8591EAD2D1B}"/>
    <cellStyle name="Normal 3" xfId="1" xr:uid="{4B5A55C5-D3DE-4511-A42E-E1B7FAFBDC7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99785</xdr:colOff>
      <xdr:row>0</xdr:row>
      <xdr:rowOff>18143</xdr:rowOff>
    </xdr:from>
    <xdr:to>
      <xdr:col>1</xdr:col>
      <xdr:colOff>2578228</xdr:colOff>
      <xdr:row>2</xdr:row>
      <xdr:rowOff>238095</xdr:rowOff>
    </xdr:to>
    <xdr:pic>
      <xdr:nvPicPr>
        <xdr:cNvPr id="4" name="Picture 3">
          <a:extLst>
            <a:ext uri="{FF2B5EF4-FFF2-40B4-BE49-F238E27FC236}">
              <a16:creationId xmlns:a16="http://schemas.microsoft.com/office/drawing/2014/main" id="{8A44C1DC-02CA-22A1-ECC6-C015F348E64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9785" y="18143"/>
          <a:ext cx="2977372" cy="61909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A4E03-9EF8-4A19-81FB-4A3F6C178C89}">
  <dimension ref="A3:F65"/>
  <sheetViews>
    <sheetView tabSelected="1" view="pageBreakPreview" zoomScale="70" zoomScaleNormal="70" zoomScaleSheetLayoutView="70" workbookViewId="0">
      <selection activeCell="D6" sqref="D6"/>
    </sheetView>
  </sheetViews>
  <sheetFormatPr defaultColWidth="35.26953125" defaultRowHeight="15.5" x14ac:dyDescent="0.35"/>
  <cols>
    <col min="1" max="1" width="7.08984375" style="5" customWidth="1"/>
    <col min="2" max="2" width="75.90625" style="5" customWidth="1"/>
    <col min="3" max="3" width="14.90625" style="5" bestFit="1" customWidth="1"/>
    <col min="4" max="4" width="17" style="5" customWidth="1"/>
    <col min="5" max="5" width="16.6328125" style="27" customWidth="1"/>
    <col min="6" max="6" width="18.7265625" style="7" customWidth="1"/>
    <col min="7" max="16384" width="35.26953125" style="5"/>
  </cols>
  <sheetData>
    <row r="3" spans="1:6" s="3" customFormat="1" ht="34.5" customHeight="1" x14ac:dyDescent="0.35">
      <c r="B3" s="3" t="s">
        <v>75</v>
      </c>
      <c r="E3" s="26"/>
      <c r="F3" s="4"/>
    </row>
    <row r="4" spans="1:6" x14ac:dyDescent="0.35">
      <c r="B4" s="6" t="s">
        <v>14</v>
      </c>
    </row>
    <row r="5" spans="1:6" s="10" customFormat="1" ht="30" x14ac:dyDescent="0.35">
      <c r="A5" s="8" t="s">
        <v>1</v>
      </c>
      <c r="B5" s="8" t="s">
        <v>15</v>
      </c>
      <c r="C5" s="8" t="s">
        <v>0</v>
      </c>
      <c r="D5" s="8" t="s">
        <v>2</v>
      </c>
      <c r="E5" s="28" t="s">
        <v>12</v>
      </c>
      <c r="F5" s="9" t="s">
        <v>13</v>
      </c>
    </row>
    <row r="6" spans="1:6" ht="58" x14ac:dyDescent="0.35">
      <c r="A6" s="11">
        <v>1</v>
      </c>
      <c r="B6" s="12" t="s">
        <v>19</v>
      </c>
      <c r="C6" s="13" t="s">
        <v>59</v>
      </c>
      <c r="D6" s="14">
        <v>13.31</v>
      </c>
      <c r="E6" s="29"/>
      <c r="F6" s="1">
        <f>D6*E6</f>
        <v>0</v>
      </c>
    </row>
    <row r="7" spans="1:6" ht="29" x14ac:dyDescent="0.35">
      <c r="A7" s="11">
        <v>2</v>
      </c>
      <c r="B7" s="12" t="s">
        <v>17</v>
      </c>
      <c r="C7" s="13" t="s">
        <v>60</v>
      </c>
      <c r="D7" s="14">
        <v>1418</v>
      </c>
      <c r="E7" s="29"/>
      <c r="F7" s="1">
        <f t="shared" ref="F7:F47" si="0">D7*E7</f>
        <v>0</v>
      </c>
    </row>
    <row r="8" spans="1:6" ht="22.5" customHeight="1" x14ac:dyDescent="0.35">
      <c r="A8" s="11">
        <v>3</v>
      </c>
      <c r="B8" s="12" t="s">
        <v>18</v>
      </c>
      <c r="C8" s="13" t="s">
        <v>61</v>
      </c>
      <c r="D8" s="14">
        <v>46084</v>
      </c>
      <c r="E8" s="29"/>
      <c r="F8" s="1">
        <f t="shared" si="0"/>
        <v>0</v>
      </c>
    </row>
    <row r="9" spans="1:6" ht="32" customHeight="1" x14ac:dyDescent="0.35">
      <c r="A9" s="11">
        <v>4</v>
      </c>
      <c r="B9" s="12" t="s">
        <v>20</v>
      </c>
      <c r="C9" s="13" t="s">
        <v>61</v>
      </c>
      <c r="D9" s="14">
        <v>441.3</v>
      </c>
      <c r="E9" s="29"/>
      <c r="F9" s="1">
        <f t="shared" si="0"/>
        <v>0</v>
      </c>
    </row>
    <row r="10" spans="1:6" x14ac:dyDescent="0.35">
      <c r="A10" s="11">
        <v>5</v>
      </c>
      <c r="B10" s="12" t="s">
        <v>24</v>
      </c>
      <c r="C10" s="13" t="s">
        <v>61</v>
      </c>
      <c r="D10" s="14">
        <v>947.8</v>
      </c>
      <c r="E10" s="29"/>
      <c r="F10" s="1">
        <f t="shared" si="0"/>
        <v>0</v>
      </c>
    </row>
    <row r="11" spans="1:6" x14ac:dyDescent="0.35">
      <c r="A11" s="11">
        <v>6</v>
      </c>
      <c r="B11" s="12" t="s">
        <v>21</v>
      </c>
      <c r="C11" s="13" t="s">
        <v>61</v>
      </c>
      <c r="D11" s="14">
        <v>459.6</v>
      </c>
      <c r="E11" s="29"/>
      <c r="F11" s="1">
        <f t="shared" si="0"/>
        <v>0</v>
      </c>
    </row>
    <row r="12" spans="1:6" x14ac:dyDescent="0.35">
      <c r="A12" s="11">
        <v>7</v>
      </c>
      <c r="B12" s="12" t="s">
        <v>22</v>
      </c>
      <c r="C12" s="13" t="s">
        <v>61</v>
      </c>
      <c r="D12" s="14">
        <v>554.20000000000005</v>
      </c>
      <c r="E12" s="29"/>
      <c r="F12" s="1">
        <f t="shared" si="0"/>
        <v>0</v>
      </c>
    </row>
    <row r="13" spans="1:6" x14ac:dyDescent="0.35">
      <c r="A13" s="11">
        <v>8</v>
      </c>
      <c r="B13" s="12" t="s">
        <v>23</v>
      </c>
      <c r="C13" s="13" t="s">
        <v>61</v>
      </c>
      <c r="D13" s="14">
        <v>617.1</v>
      </c>
      <c r="E13" s="29"/>
      <c r="F13" s="1">
        <f t="shared" si="0"/>
        <v>0</v>
      </c>
    </row>
    <row r="14" spans="1:6" x14ac:dyDescent="0.35">
      <c r="A14" s="11">
        <v>9</v>
      </c>
      <c r="B14" s="12" t="s">
        <v>25</v>
      </c>
      <c r="C14" s="13" t="s">
        <v>61</v>
      </c>
      <c r="D14" s="14">
        <v>508</v>
      </c>
      <c r="E14" s="29"/>
      <c r="F14" s="1">
        <f t="shared" si="0"/>
        <v>0</v>
      </c>
    </row>
    <row r="15" spans="1:6" ht="21" customHeight="1" x14ac:dyDescent="0.35">
      <c r="A15" s="11">
        <v>10</v>
      </c>
      <c r="B15" s="12" t="s">
        <v>26</v>
      </c>
      <c r="C15" s="13" t="s">
        <v>61</v>
      </c>
      <c r="D15" s="14">
        <v>28.5</v>
      </c>
      <c r="E15" s="29"/>
      <c r="F15" s="1">
        <f t="shared" si="0"/>
        <v>0</v>
      </c>
    </row>
    <row r="16" spans="1:6" ht="29" x14ac:dyDescent="0.35">
      <c r="A16" s="11">
        <v>11</v>
      </c>
      <c r="B16" s="12" t="s">
        <v>27</v>
      </c>
      <c r="C16" s="13" t="s">
        <v>60</v>
      </c>
      <c r="D16" s="14">
        <v>121.5</v>
      </c>
      <c r="E16" s="29"/>
      <c r="F16" s="1">
        <f t="shared" si="0"/>
        <v>0</v>
      </c>
    </row>
    <row r="17" spans="1:6" x14ac:dyDescent="0.35">
      <c r="A17" s="11">
        <v>12</v>
      </c>
      <c r="B17" s="12" t="s">
        <v>28</v>
      </c>
      <c r="C17" s="13" t="s">
        <v>62</v>
      </c>
      <c r="D17" s="14">
        <v>1595</v>
      </c>
      <c r="E17" s="29"/>
      <c r="F17" s="1">
        <f t="shared" si="0"/>
        <v>0</v>
      </c>
    </row>
    <row r="18" spans="1:6" x14ac:dyDescent="0.35">
      <c r="A18" s="11">
        <v>13</v>
      </c>
      <c r="B18" s="12" t="s">
        <v>29</v>
      </c>
      <c r="C18" s="13" t="s">
        <v>62</v>
      </c>
      <c r="D18" s="14">
        <v>173</v>
      </c>
      <c r="E18" s="29"/>
      <c r="F18" s="1">
        <f t="shared" si="0"/>
        <v>0</v>
      </c>
    </row>
    <row r="19" spans="1:6" ht="34.5" customHeight="1" x14ac:dyDescent="0.35">
      <c r="A19" s="11">
        <v>14</v>
      </c>
      <c r="B19" s="12" t="s">
        <v>30</v>
      </c>
      <c r="C19" s="13" t="s">
        <v>63</v>
      </c>
      <c r="D19" s="14">
        <v>3268</v>
      </c>
      <c r="E19" s="29"/>
      <c r="F19" s="1">
        <f t="shared" si="0"/>
        <v>0</v>
      </c>
    </row>
    <row r="20" spans="1:6" x14ac:dyDescent="0.35">
      <c r="A20" s="11">
        <v>15</v>
      </c>
      <c r="B20" s="12" t="s">
        <v>31</v>
      </c>
      <c r="C20" s="13" t="s">
        <v>64</v>
      </c>
      <c r="D20" s="14">
        <v>22</v>
      </c>
      <c r="E20" s="29"/>
      <c r="F20" s="1">
        <f t="shared" si="0"/>
        <v>0</v>
      </c>
    </row>
    <row r="21" spans="1:6" x14ac:dyDescent="0.35">
      <c r="A21" s="11">
        <v>16</v>
      </c>
      <c r="B21" s="12" t="s">
        <v>32</v>
      </c>
      <c r="C21" s="13" t="s">
        <v>65</v>
      </c>
      <c r="D21" s="14">
        <v>2</v>
      </c>
      <c r="E21" s="29"/>
      <c r="F21" s="1">
        <f t="shared" si="0"/>
        <v>0</v>
      </c>
    </row>
    <row r="22" spans="1:6" x14ac:dyDescent="0.35">
      <c r="A22" s="11">
        <v>17</v>
      </c>
      <c r="B22" s="12" t="s">
        <v>33</v>
      </c>
      <c r="C22" s="13" t="s">
        <v>65</v>
      </c>
      <c r="D22" s="14">
        <v>1</v>
      </c>
      <c r="E22" s="29"/>
      <c r="F22" s="1">
        <f t="shared" si="0"/>
        <v>0</v>
      </c>
    </row>
    <row r="23" spans="1:6" x14ac:dyDescent="0.35">
      <c r="A23" s="11">
        <v>18</v>
      </c>
      <c r="B23" s="12" t="s">
        <v>34</v>
      </c>
      <c r="C23" s="13" t="s">
        <v>65</v>
      </c>
      <c r="D23" s="14">
        <v>6</v>
      </c>
      <c r="E23" s="29"/>
      <c r="F23" s="1">
        <f t="shared" si="0"/>
        <v>0</v>
      </c>
    </row>
    <row r="24" spans="1:6" x14ac:dyDescent="0.35">
      <c r="A24" s="11">
        <v>19</v>
      </c>
      <c r="B24" s="12" t="s">
        <v>35</v>
      </c>
      <c r="C24" s="13" t="s">
        <v>64</v>
      </c>
      <c r="D24" s="14">
        <v>6</v>
      </c>
      <c r="E24" s="29"/>
      <c r="F24" s="1">
        <f t="shared" si="0"/>
        <v>0</v>
      </c>
    </row>
    <row r="25" spans="1:6" x14ac:dyDescent="0.35">
      <c r="A25" s="11">
        <v>20</v>
      </c>
      <c r="B25" s="12" t="s">
        <v>36</v>
      </c>
      <c r="C25" s="13" t="s">
        <v>66</v>
      </c>
      <c r="D25" s="14">
        <v>6</v>
      </c>
      <c r="E25" s="29"/>
      <c r="F25" s="1">
        <f t="shared" si="0"/>
        <v>0</v>
      </c>
    </row>
    <row r="26" spans="1:6" x14ac:dyDescent="0.35">
      <c r="A26" s="11">
        <v>21</v>
      </c>
      <c r="B26" s="12" t="s">
        <v>37</v>
      </c>
      <c r="C26" s="13" t="s">
        <v>67</v>
      </c>
      <c r="D26" s="14">
        <v>1</v>
      </c>
      <c r="E26" s="29"/>
      <c r="F26" s="1">
        <f t="shared" si="0"/>
        <v>0</v>
      </c>
    </row>
    <row r="27" spans="1:6" x14ac:dyDescent="0.35">
      <c r="A27" s="11">
        <v>22</v>
      </c>
      <c r="B27" s="12" t="s">
        <v>38</v>
      </c>
      <c r="C27" s="13" t="s">
        <v>68</v>
      </c>
      <c r="D27" s="14">
        <v>12</v>
      </c>
      <c r="E27" s="29"/>
      <c r="F27" s="1">
        <f t="shared" si="0"/>
        <v>0</v>
      </c>
    </row>
    <row r="28" spans="1:6" ht="20" customHeight="1" x14ac:dyDescent="0.35">
      <c r="A28" s="11">
        <v>23</v>
      </c>
      <c r="B28" s="12" t="s">
        <v>39</v>
      </c>
      <c r="C28" s="13" t="s">
        <v>68</v>
      </c>
      <c r="D28" s="14">
        <v>16.8</v>
      </c>
      <c r="E28" s="29"/>
      <c r="F28" s="1">
        <f t="shared" si="0"/>
        <v>0</v>
      </c>
    </row>
    <row r="29" spans="1:6" ht="29" x14ac:dyDescent="0.35">
      <c r="A29" s="11">
        <v>24</v>
      </c>
      <c r="B29" s="12" t="s">
        <v>40</v>
      </c>
      <c r="C29" s="13" t="s">
        <v>63</v>
      </c>
      <c r="D29" s="14">
        <v>15</v>
      </c>
      <c r="E29" s="29"/>
      <c r="F29" s="1">
        <f t="shared" si="0"/>
        <v>0</v>
      </c>
    </row>
    <row r="30" spans="1:6" ht="58" x14ac:dyDescent="0.35">
      <c r="A30" s="11">
        <v>25</v>
      </c>
      <c r="B30" s="12" t="s">
        <v>41</v>
      </c>
      <c r="C30" s="13" t="s">
        <v>69</v>
      </c>
      <c r="D30" s="14">
        <v>208</v>
      </c>
      <c r="E30" s="29"/>
      <c r="F30" s="1">
        <f t="shared" si="0"/>
        <v>0</v>
      </c>
    </row>
    <row r="31" spans="1:6" ht="29" x14ac:dyDescent="0.35">
      <c r="A31" s="11">
        <v>26</v>
      </c>
      <c r="B31" s="12" t="s">
        <v>42</v>
      </c>
      <c r="C31" s="13" t="s">
        <v>70</v>
      </c>
      <c r="D31" s="14">
        <v>29</v>
      </c>
      <c r="E31" s="29"/>
      <c r="F31" s="1">
        <f t="shared" si="0"/>
        <v>0</v>
      </c>
    </row>
    <row r="32" spans="1:6" ht="29" x14ac:dyDescent="0.35">
      <c r="A32" s="11">
        <v>27</v>
      </c>
      <c r="B32" s="12" t="s">
        <v>43</v>
      </c>
      <c r="C32" s="13" t="s">
        <v>70</v>
      </c>
      <c r="D32" s="14">
        <v>20</v>
      </c>
      <c r="E32" s="29"/>
      <c r="F32" s="1">
        <f t="shared" si="0"/>
        <v>0</v>
      </c>
    </row>
    <row r="33" spans="1:6" x14ac:dyDescent="0.35">
      <c r="A33" s="11">
        <v>28</v>
      </c>
      <c r="B33" s="12" t="s">
        <v>44</v>
      </c>
      <c r="C33" s="13" t="s">
        <v>70</v>
      </c>
      <c r="D33" s="14">
        <v>10</v>
      </c>
      <c r="E33" s="29"/>
      <c r="F33" s="1">
        <f t="shared" si="0"/>
        <v>0</v>
      </c>
    </row>
    <row r="34" spans="1:6" ht="29" x14ac:dyDescent="0.35">
      <c r="A34" s="11">
        <v>29</v>
      </c>
      <c r="B34" s="12" t="s">
        <v>45</v>
      </c>
      <c r="C34" s="13" t="s">
        <v>70</v>
      </c>
      <c r="D34" s="14">
        <v>10</v>
      </c>
      <c r="E34" s="29"/>
      <c r="F34" s="1">
        <f t="shared" si="0"/>
        <v>0</v>
      </c>
    </row>
    <row r="35" spans="1:6" ht="29" x14ac:dyDescent="0.35">
      <c r="A35" s="11">
        <v>30</v>
      </c>
      <c r="B35" s="12" t="s">
        <v>46</v>
      </c>
      <c r="C35" s="13" t="s">
        <v>70</v>
      </c>
      <c r="D35" s="14">
        <v>16</v>
      </c>
      <c r="E35" s="29"/>
      <c r="F35" s="1">
        <f t="shared" si="0"/>
        <v>0</v>
      </c>
    </row>
    <row r="36" spans="1:6" x14ac:dyDescent="0.35">
      <c r="A36" s="11">
        <v>31</v>
      </c>
      <c r="B36" s="12" t="s">
        <v>47</v>
      </c>
      <c r="C36" s="13" t="s">
        <v>70</v>
      </c>
      <c r="D36" s="14">
        <v>10</v>
      </c>
      <c r="E36" s="29"/>
      <c r="F36" s="1">
        <f t="shared" si="0"/>
        <v>0</v>
      </c>
    </row>
    <row r="37" spans="1:6" ht="29" x14ac:dyDescent="0.35">
      <c r="A37" s="11">
        <v>32</v>
      </c>
      <c r="B37" s="12" t="s">
        <v>48</v>
      </c>
      <c r="C37" s="13" t="s">
        <v>70</v>
      </c>
      <c r="D37" s="14">
        <v>31</v>
      </c>
      <c r="E37" s="29"/>
      <c r="F37" s="1">
        <f t="shared" si="0"/>
        <v>0</v>
      </c>
    </row>
    <row r="38" spans="1:6" ht="29" x14ac:dyDescent="0.35">
      <c r="A38" s="11">
        <v>33</v>
      </c>
      <c r="B38" s="12" t="s">
        <v>49</v>
      </c>
      <c r="C38" s="13" t="s">
        <v>70</v>
      </c>
      <c r="D38" s="14">
        <v>10</v>
      </c>
      <c r="E38" s="29"/>
      <c r="F38" s="1">
        <f t="shared" si="0"/>
        <v>0</v>
      </c>
    </row>
    <row r="39" spans="1:6" x14ac:dyDescent="0.35">
      <c r="A39" s="11">
        <v>34</v>
      </c>
      <c r="B39" s="12" t="s">
        <v>50</v>
      </c>
      <c r="C39" s="13" t="s">
        <v>70</v>
      </c>
      <c r="D39" s="14">
        <v>18</v>
      </c>
      <c r="E39" s="29"/>
      <c r="F39" s="1">
        <f t="shared" si="0"/>
        <v>0</v>
      </c>
    </row>
    <row r="40" spans="1:6" ht="24" customHeight="1" x14ac:dyDescent="0.35">
      <c r="A40" s="11">
        <v>35</v>
      </c>
      <c r="B40" s="12" t="s">
        <v>51</v>
      </c>
      <c r="C40" s="13" t="s">
        <v>70</v>
      </c>
      <c r="D40" s="14">
        <v>75</v>
      </c>
      <c r="E40" s="29"/>
      <c r="F40" s="1">
        <f t="shared" si="0"/>
        <v>0</v>
      </c>
    </row>
    <row r="41" spans="1:6" x14ac:dyDescent="0.35">
      <c r="A41" s="11">
        <v>36</v>
      </c>
      <c r="B41" s="12" t="s">
        <v>52</v>
      </c>
      <c r="C41" s="13" t="s">
        <v>71</v>
      </c>
      <c r="D41" s="14">
        <v>79</v>
      </c>
      <c r="E41" s="29"/>
      <c r="F41" s="1">
        <f t="shared" si="0"/>
        <v>0</v>
      </c>
    </row>
    <row r="42" spans="1:6" x14ac:dyDescent="0.35">
      <c r="A42" s="11">
        <v>37</v>
      </c>
      <c r="B42" s="12" t="s">
        <v>53</v>
      </c>
      <c r="C42" s="13" t="s">
        <v>71</v>
      </c>
      <c r="D42" s="14">
        <v>1616</v>
      </c>
      <c r="E42" s="29"/>
      <c r="F42" s="1">
        <f t="shared" si="0"/>
        <v>0</v>
      </c>
    </row>
    <row r="43" spans="1:6" ht="29" x14ac:dyDescent="0.35">
      <c r="A43" s="11">
        <v>38</v>
      </c>
      <c r="B43" s="12" t="s">
        <v>54</v>
      </c>
      <c r="C43" s="13" t="s">
        <v>71</v>
      </c>
      <c r="D43" s="14">
        <v>434</v>
      </c>
      <c r="E43" s="29"/>
      <c r="F43" s="1">
        <f t="shared" si="0"/>
        <v>0</v>
      </c>
    </row>
    <row r="44" spans="1:6" x14ac:dyDescent="0.35">
      <c r="A44" s="11">
        <v>39</v>
      </c>
      <c r="B44" s="12" t="s">
        <v>55</v>
      </c>
      <c r="C44" s="13" t="s">
        <v>72</v>
      </c>
      <c r="D44" s="14">
        <v>23</v>
      </c>
      <c r="E44" s="29"/>
      <c r="F44" s="1">
        <f t="shared" si="0"/>
        <v>0</v>
      </c>
    </row>
    <row r="45" spans="1:6" ht="23.5" customHeight="1" x14ac:dyDescent="0.35">
      <c r="A45" s="11">
        <v>40</v>
      </c>
      <c r="B45" s="12" t="s">
        <v>56</v>
      </c>
      <c r="C45" s="13" t="s">
        <v>73</v>
      </c>
      <c r="D45" s="14">
        <v>1500</v>
      </c>
      <c r="E45" s="29"/>
      <c r="F45" s="1">
        <f t="shared" si="0"/>
        <v>0</v>
      </c>
    </row>
    <row r="46" spans="1:6" x14ac:dyDescent="0.35">
      <c r="A46" s="11">
        <v>41</v>
      </c>
      <c r="B46" s="12" t="s">
        <v>57</v>
      </c>
      <c r="C46" s="13" t="s">
        <v>70</v>
      </c>
      <c r="D46" s="14">
        <v>94</v>
      </c>
      <c r="E46" s="29"/>
      <c r="F46" s="1">
        <f t="shared" si="0"/>
        <v>0</v>
      </c>
    </row>
    <row r="47" spans="1:6" ht="29" x14ac:dyDescent="0.35">
      <c r="A47" s="11">
        <v>42</v>
      </c>
      <c r="B47" s="12" t="s">
        <v>58</v>
      </c>
      <c r="C47" s="13" t="s">
        <v>74</v>
      </c>
      <c r="D47" s="14">
        <v>10</v>
      </c>
      <c r="E47" s="29"/>
      <c r="F47" s="1">
        <f t="shared" si="0"/>
        <v>0</v>
      </c>
    </row>
    <row r="48" spans="1:6" s="18" customFormat="1" x14ac:dyDescent="0.3">
      <c r="A48" s="15" t="s">
        <v>16</v>
      </c>
      <c r="B48" s="15"/>
      <c r="C48" s="16"/>
      <c r="D48" s="17"/>
      <c r="E48" s="29"/>
      <c r="F48" s="2">
        <f>SUM(F6:F47)</f>
        <v>0</v>
      </c>
    </row>
    <row r="49" spans="1:6" s="18" customFormat="1" ht="15" x14ac:dyDescent="0.3">
      <c r="A49" s="19" t="s">
        <v>3</v>
      </c>
      <c r="B49" s="20"/>
      <c r="C49" s="20"/>
      <c r="D49" s="20"/>
      <c r="E49" s="30"/>
      <c r="F49" s="21"/>
    </row>
    <row r="50" spans="1:6" s="6" customFormat="1" x14ac:dyDescent="0.35">
      <c r="A50" s="22"/>
      <c r="B50" s="22"/>
      <c r="C50" s="22"/>
      <c r="D50" s="22"/>
      <c r="E50" s="31"/>
      <c r="F50" s="23"/>
    </row>
    <row r="51" spans="1:6" s="6" customFormat="1" x14ac:dyDescent="0.35">
      <c r="A51" s="24" t="s">
        <v>4</v>
      </c>
      <c r="B51" s="24"/>
      <c r="C51" s="22"/>
      <c r="D51" s="22"/>
      <c r="E51" s="31"/>
      <c r="F51" s="23"/>
    </row>
    <row r="52" spans="1:6" s="6" customFormat="1" x14ac:dyDescent="0.35">
      <c r="A52" s="22"/>
      <c r="B52" s="5" t="s">
        <v>5</v>
      </c>
      <c r="C52" s="22"/>
      <c r="D52" s="22"/>
      <c r="E52" s="31"/>
      <c r="F52" s="23"/>
    </row>
    <row r="53" spans="1:6" s="6" customFormat="1" x14ac:dyDescent="0.35">
      <c r="A53" s="22"/>
      <c r="B53" s="22"/>
      <c r="C53" s="22"/>
      <c r="D53" s="22"/>
      <c r="E53" s="31"/>
      <c r="F53" s="23"/>
    </row>
    <row r="54" spans="1:6" s="6" customFormat="1" x14ac:dyDescent="0.35">
      <c r="B54" s="5" t="s">
        <v>6</v>
      </c>
      <c r="E54" s="32"/>
      <c r="F54" s="25"/>
    </row>
    <row r="55" spans="1:6" s="6" customFormat="1" x14ac:dyDescent="0.35">
      <c r="A55" s="22"/>
      <c r="B55" s="22"/>
      <c r="C55" s="22"/>
      <c r="D55" s="22"/>
      <c r="E55" s="31"/>
      <c r="F55" s="23"/>
    </row>
    <row r="56" spans="1:6" s="6" customFormat="1" x14ac:dyDescent="0.35">
      <c r="B56" s="5" t="s">
        <v>7</v>
      </c>
      <c r="E56" s="32"/>
      <c r="F56" s="25"/>
    </row>
    <row r="57" spans="1:6" s="6" customFormat="1" x14ac:dyDescent="0.35">
      <c r="A57" s="22"/>
      <c r="B57" s="22"/>
      <c r="C57" s="22"/>
      <c r="D57" s="22"/>
      <c r="E57" s="31"/>
      <c r="F57" s="23"/>
    </row>
    <row r="58" spans="1:6" s="6" customFormat="1" x14ac:dyDescent="0.35">
      <c r="B58" s="5" t="s">
        <v>8</v>
      </c>
      <c r="E58" s="32"/>
      <c r="F58" s="25"/>
    </row>
    <row r="59" spans="1:6" s="6" customFormat="1" x14ac:dyDescent="0.35">
      <c r="A59" s="22"/>
      <c r="B59" s="22"/>
      <c r="C59" s="22"/>
      <c r="D59" s="22"/>
      <c r="E59" s="31"/>
      <c r="F59" s="23"/>
    </row>
    <row r="60" spans="1:6" s="6" customFormat="1" x14ac:dyDescent="0.35">
      <c r="B60" s="5" t="s">
        <v>9</v>
      </c>
      <c r="E60" s="32"/>
      <c r="F60" s="25"/>
    </row>
    <row r="61" spans="1:6" s="6" customFormat="1" x14ac:dyDescent="0.35">
      <c r="A61" s="22"/>
      <c r="B61" s="22"/>
      <c r="C61" s="22"/>
      <c r="D61" s="22"/>
      <c r="E61" s="31"/>
      <c r="F61" s="23"/>
    </row>
    <row r="62" spans="1:6" s="6" customFormat="1" x14ac:dyDescent="0.35">
      <c r="B62" s="5" t="s">
        <v>10</v>
      </c>
      <c r="E62" s="32"/>
      <c r="F62" s="25"/>
    </row>
    <row r="63" spans="1:6" s="6" customFormat="1" x14ac:dyDescent="0.35">
      <c r="A63" s="22"/>
      <c r="B63" s="22"/>
      <c r="C63" s="22"/>
      <c r="D63" s="22"/>
      <c r="E63" s="31"/>
      <c r="F63" s="23"/>
    </row>
    <row r="64" spans="1:6" s="6" customFormat="1" x14ac:dyDescent="0.35">
      <c r="B64" s="5" t="s">
        <v>11</v>
      </c>
      <c r="E64" s="32"/>
      <c r="F64" s="25"/>
    </row>
    <row r="65" spans="1:6" s="6" customFormat="1" x14ac:dyDescent="0.35">
      <c r="A65" s="22"/>
      <c r="B65" s="22"/>
      <c r="C65" s="22"/>
      <c r="D65" s="22"/>
      <c r="E65" s="31"/>
      <c r="F65" s="23"/>
    </row>
  </sheetData>
  <sheetProtection algorithmName="SHA-512" hashValue="enfeK5PVe/pevG3TKeOFN0Gm3/sIKt7lonquo1cRV4Y9ilFw7TuzzoYv3pu56OmDCHW50D3U/HQ12pCGXW9rlg==" saltValue="ATdsFi3NzayA/e+Gx0PDUA==" spinCount="100000" sheet="1" objects="1" scenarios="1"/>
  <phoneticPr fontId="3" type="noConversion"/>
  <pageMargins left="0.7" right="0.7" top="0.75" bottom="0.75" header="0.3" footer="0.3"/>
  <pageSetup paperSize="9" scale="53" orientation="portrait" r:id="rId1"/>
  <customProperties>
    <customPr name="QAA_DRILLPATH_NODE_ID" r:id="rId2"/>
  </customPropertie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Micsellaneous-MRF</vt:lpstr>
      <vt:lpstr>'Micsellaneous-MRF'!Print_Area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Sultan Duranie</dc:creator>
  <cp:lastModifiedBy>Waseem Omar</cp:lastModifiedBy>
  <cp:lastPrinted>2024-09-22T10:02:57Z</cp:lastPrinted>
  <dcterms:created xsi:type="dcterms:W3CDTF">2020-10-11T08:54:13Z</dcterms:created>
  <dcterms:modified xsi:type="dcterms:W3CDTF">2024-09-24T05:53:07Z</dcterms:modified>
</cp:coreProperties>
</file>