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C:\Users\MohammadFahimAmiry\Documents\Ghore\Flood Response Project\Koshk-Allayar\"/>
    </mc:Choice>
  </mc:AlternateContent>
  <xr:revisionPtr revIDLastSave="0" documentId="8_{C1F5A679-56FC-446B-8663-C1832A01212F}" xr6:coauthVersionLast="36" xr6:coauthVersionMax="36" xr10:uidLastSave="{00000000-0000-0000-0000-000000000000}"/>
  <bookViews>
    <workbookView xWindow="0" yWindow="0" windowWidth="19200" windowHeight="6930" xr2:uid="{482F66C4-4FE7-476E-8E6F-FB4511A28B70}"/>
  </bookViews>
  <sheets>
    <sheet name="ToR" sheetId="1" r:id="rId1"/>
  </sheets>
  <externalReferences>
    <externalReference r:id="rId2"/>
  </externalReferences>
  <definedNames>
    <definedName name="_xlnm.Print_Area" localSheetId="0">ToR!$A$1:$G$43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 l="1"/>
  <c r="E37" i="1"/>
  <c r="E36" i="1"/>
  <c r="D36" i="1"/>
  <c r="C36" i="1"/>
  <c r="E35" i="1"/>
  <c r="D35" i="1"/>
  <c r="C35" i="1"/>
  <c r="E34" i="1"/>
  <c r="D34" i="1"/>
  <c r="C34" i="1"/>
  <c r="E33" i="1"/>
  <c r="D33" i="1"/>
  <c r="C33" i="1"/>
  <c r="E32" i="1"/>
  <c r="D32" i="1"/>
  <c r="C32" i="1"/>
  <c r="E31" i="1"/>
  <c r="D31" i="1"/>
  <c r="C31" i="1"/>
  <c r="E30" i="1"/>
  <c r="D30" i="1"/>
  <c r="C30" i="1"/>
  <c r="E29" i="1"/>
  <c r="D29" i="1"/>
  <c r="C29" i="1"/>
  <c r="E27" i="1"/>
  <c r="D27" i="1"/>
  <c r="C27" i="1"/>
  <c r="E26" i="1"/>
  <c r="D26" i="1"/>
  <c r="C26" i="1"/>
  <c r="E25" i="1"/>
  <c r="D25" i="1"/>
  <c r="C25" i="1"/>
  <c r="E24" i="1"/>
  <c r="D24" i="1"/>
  <c r="C24" i="1"/>
  <c r="E23" i="1"/>
  <c r="D23" i="1"/>
  <c r="C23" i="1"/>
  <c r="C22" i="1"/>
  <c r="E21" i="1"/>
  <c r="D21" i="1"/>
  <c r="C21" i="1"/>
  <c r="E20" i="1"/>
  <c r="D20" i="1"/>
  <c r="C20" i="1"/>
  <c r="E19" i="1"/>
  <c r="D19" i="1"/>
  <c r="C19" i="1"/>
  <c r="E18" i="1"/>
  <c r="D18" i="1"/>
  <c r="C18" i="1"/>
  <c r="E16" i="1"/>
  <c r="E15" i="1"/>
  <c r="E14" i="1"/>
  <c r="E13" i="1"/>
  <c r="E12" i="1"/>
  <c r="E11" i="1"/>
  <c r="E10" i="1"/>
  <c r="E9" i="1"/>
  <c r="E8" i="1"/>
  <c r="E7" i="1"/>
</calcChain>
</file>

<file path=xl/sharedStrings.xml><?xml version="1.0" encoding="utf-8"?>
<sst xmlns="http://schemas.openxmlformats.org/spreadsheetml/2006/main" count="45" uniqueCount="39">
  <si>
    <t>QIN Zonal Office</t>
  </si>
  <si>
    <t xml:space="preserve">Province: </t>
  </si>
  <si>
    <t>Badghis</t>
  </si>
  <si>
    <t>Project: PCA UNICEF</t>
  </si>
  <si>
    <t>District:</t>
  </si>
  <si>
    <t>Abkamari</t>
  </si>
  <si>
    <t>Project #:A219679</t>
  </si>
  <si>
    <t>Village:</t>
  </si>
  <si>
    <t>Haji Abdulsamad</t>
  </si>
  <si>
    <t>NO</t>
  </si>
  <si>
    <t>ITEMS 
موضوعات</t>
  </si>
  <si>
    <t>UNIT
واحد</t>
  </si>
  <si>
    <t xml:space="preserve">Work quantity and cost estimated
 برآورد احجام کاری </t>
  </si>
  <si>
    <t>QUANTITY
مقدار</t>
  </si>
  <si>
    <t>Unit Cost (Af)
قیمت فی واحد</t>
  </si>
  <si>
    <t>Total cost(Afs)
قیمت مجموعی</t>
  </si>
  <si>
    <r>
      <rPr>
        <b/>
        <sz val="11"/>
        <rFont val="Times New Roman"/>
        <family val="1"/>
      </rPr>
      <t>Site Preparation</t>
    </r>
    <r>
      <rPr>
        <sz val="11"/>
        <rFont val="Times New Roman"/>
        <family val="1"/>
      </rPr>
      <t>: to clean site from all existent materials.</t>
    </r>
  </si>
  <si>
    <t>M2</t>
  </si>
  <si>
    <r>
      <rPr>
        <b/>
        <sz val="11"/>
        <rFont val="Times New Roman"/>
        <family val="1"/>
      </rPr>
      <t>Excavation:</t>
    </r>
    <r>
      <rPr>
        <sz val="11"/>
        <rFont val="Times New Roman"/>
        <family val="1"/>
      </rPr>
      <t xml:space="preserve"> In ordinary soil-type three, excavation will be take place for different types of structure as per drawing and spesification. 
</t>
    </r>
  </si>
  <si>
    <t>M3</t>
  </si>
  <si>
    <r>
      <rPr>
        <b/>
        <sz val="11"/>
        <rFont val="Times New Roman"/>
        <family val="1"/>
      </rPr>
      <t xml:space="preserve">PCC </t>
    </r>
    <r>
      <rPr>
        <sz val="11"/>
        <rFont val="Times New Roman"/>
        <family val="1"/>
      </rPr>
      <t>(M-150, 1:2:4): The PCC work is for plecement under the  collecting stand according to the drawing considering the shuttering needs, using cement sand mortar base on given specifications. 
• Curing should be done for minimum 7 days.</t>
    </r>
  </si>
  <si>
    <r>
      <rPr>
        <b/>
        <sz val="11"/>
        <rFont val="Times New Roman"/>
        <family val="1"/>
      </rPr>
      <t>Stone masonry</t>
    </r>
    <r>
      <rPr>
        <sz val="11"/>
        <rFont val="Times New Roman"/>
        <family val="1"/>
      </rPr>
      <t xml:space="preserve">  1:5: Providing and laying stone masonry with (35-40) % cement sand mortar 1:5, and it must include all good stone constrcution specification and site engineer satisfaction.</t>
    </r>
  </si>
  <si>
    <t xml:space="preserve">M3 </t>
  </si>
  <si>
    <r>
      <rPr>
        <b/>
        <sz val="11"/>
        <rFont val="Times New Roman"/>
        <family val="1"/>
      </rPr>
      <t xml:space="preserve">Pointing </t>
    </r>
    <r>
      <rPr>
        <sz val="11"/>
        <rFont val="Times New Roman"/>
        <family val="1"/>
      </rPr>
      <t xml:space="preserve">- M400 1:3: Pointing of all the joints of stone mosanry work with sandy clay mortor of M400 specification. The pointing should be uniformed and well curing is needed as per drawing and specification. </t>
    </r>
  </si>
  <si>
    <r>
      <rPr>
        <b/>
        <sz val="11"/>
        <rFont val="Times New Roman"/>
        <family val="1"/>
      </rPr>
      <t>RCC- M250</t>
    </r>
    <r>
      <rPr>
        <sz val="11"/>
        <rFont val="Times New Roman"/>
        <family val="1"/>
      </rPr>
      <t xml:space="preserve"> (1:1:2) Crushed gravel must be used, and curing must be continued up to one month, and all site engineer advicess must be considered.</t>
    </r>
  </si>
  <si>
    <r>
      <rPr>
        <b/>
        <sz val="11"/>
        <rFont val="Times New Roman"/>
        <family val="1"/>
      </rPr>
      <t>Shuttering:</t>
    </r>
    <r>
      <rPr>
        <sz val="11"/>
        <rFont val="Times New Roman"/>
        <family val="1"/>
      </rPr>
      <t xml:space="preserve"> The shuttering should be done as per the drawing and specification, as according to site engineer advice.
</t>
    </r>
  </si>
  <si>
    <r>
      <rPr>
        <b/>
        <sz val="11"/>
        <rFont val="Times New Roman"/>
        <family val="1"/>
      </rPr>
      <t>Gravelling</t>
    </r>
    <r>
      <rPr>
        <sz val="11"/>
        <rFont val="Times New Roman"/>
        <family val="1"/>
      </rPr>
      <t xml:space="preserve"> according to the drawings and specificatioon for preparation PCC work under foundation.</t>
    </r>
  </si>
  <si>
    <t>Back filling from excatated materials</t>
  </si>
  <si>
    <r>
      <rPr>
        <b/>
        <sz val="11"/>
        <rFont val="Times New Roman"/>
        <family val="1"/>
      </rPr>
      <t>Fence and Security Gate:</t>
    </r>
    <r>
      <rPr>
        <sz val="11"/>
        <rFont val="Times New Roman"/>
        <family val="1"/>
      </rPr>
      <t xml:space="preserve">  Chain link fence fabric  need to be zink-coated galvanazed steel, gauge 9 wire woven in 50mm mesh, Fabric beed to be twisted and barbed at the top slevage and knuckled at the bottom.
-  Post need to be Zink coated GI pipes, the dimesnions are as per drawings,  posts shall be straight and plumb within a vertical tolerance of 6mm after streching the fabric.  </t>
    </r>
  </si>
  <si>
    <t>M</t>
  </si>
  <si>
    <t>Piping and fitting work of Network</t>
  </si>
  <si>
    <t xml:space="preserve">Solar System </t>
  </si>
  <si>
    <t>Supplying and installation of mettalic sign board</t>
  </si>
  <si>
    <t>Lot</t>
  </si>
  <si>
    <t>Total Cost</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</si>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</sst>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Red]#,##0.00"/>
    <numFmt numFmtId="165" formatCode="_(* #,##0.00_);_(* \(#,##0.00\);_(* &quot;-&quot;??_);_(@_)"/>
    <numFmt numFmtId="166" formatCode="_(* #,##0_);_(* \(#,##0\);_(* &quot;-&quot;??_);_(@_)"/>
    <numFmt numFmtId="167" formatCode="_(* #,##0_);_(* \(#,##0\);_(* &quot;-&quot;?_);_(@_)"/>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1"/>
      <name val="Times New Roman"/>
      <family val="1"/>
    </font>
    <font>
      <b/>
      <sz val="11"/>
      <color rgb="FF000000"/>
      <name val="Times New Roman"/>
      <family val="1"/>
    </font>
    <font>
      <sz val="10"/>
      <name val="Arial"/>
      <family val="2"/>
    </font>
    <font>
      <b/>
      <sz val="11"/>
      <name val="Times New Roman"/>
      <family val="1"/>
    </font>
    <font>
      <b/>
      <sz val="10"/>
      <name val="Times New Roman"/>
      <family val="1"/>
    </font>
    <font>
      <sz val="8"/>
      <color indexed="12"/>
      <name val="Arial"/>
      <family val="2"/>
    </font>
    <font>
      <sz val="8"/>
      <name val="Arial"/>
      <family val="2"/>
    </font>
    <font>
      <sz val="9"/>
      <name val="Arial"/>
      <family val="2"/>
    </font>
    <font>
      <sz val="11"/>
      <color indexed="12"/>
      <name val="Times New Roman"/>
      <family val="1"/>
    </font>
    <font>
      <b/>
      <sz val="14"/>
      <color theme="1"/>
      <name val="Times New Roman"/>
      <family val="1"/>
    </font>
    <font>
      <b/>
      <sz val="16"/>
      <name val="Times New Roman"/>
      <family val="1"/>
    </font>
    <font>
      <b/>
      <sz val="11"/>
      <color theme="1"/>
      <name val="Times New Roman"/>
      <family val="1"/>
    </font>
  </fonts>
  <fills count="7">
    <fill>
      <patternFill patternType="none"/>
    </fill>
    <fill>
      <patternFill patternType="gray125"/>
    </fill>
    <fill>
      <patternFill patternType="solid">
        <fgColor rgb="FFFCD5B4"/>
        <bgColor rgb="FF000000"/>
      </patternFill>
    </fill>
    <fill>
      <patternFill patternType="solid">
        <fgColor theme="0"/>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8" tint="0.59999389629810485"/>
        <bgColor indexed="64"/>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thin">
        <color indexed="64"/>
      </left>
      <right/>
      <top/>
      <bottom/>
      <diagonal/>
    </border>
  </borders>
  <cellStyleXfs count="4">
    <xf numFmtId="0" fontId="0" fillId="0" borderId="0"/>
    <xf numFmtId="165" fontId="1"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cellStyleXfs>
  <cellXfs count="87">
    <xf numFmtId="0" fontId="0" fillId="0" borderId="0" xfId="0"/>
    <xf numFmtId="0" fontId="0" fillId="0" borderId="0" xfId="0" applyAlignment="1">
      <alignment horizontal="center"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right" vertical="center"/>
    </xf>
    <xf numFmtId="0" fontId="3" fillId="0" borderId="0" xfId="0" applyFont="1" applyAlignment="1">
      <alignment horizontal="center" vertical="center"/>
    </xf>
    <xf numFmtId="164" fontId="3" fillId="0" borderId="0" xfId="0" applyNumberFormat="1" applyFont="1" applyAlignment="1">
      <alignment horizontal="right" vertical="center"/>
    </xf>
    <xf numFmtId="0" fontId="3" fillId="0" borderId="0" xfId="0" applyFont="1" applyAlignment="1">
      <alignment horizontal="right" vertical="center"/>
    </xf>
    <xf numFmtId="2" fontId="3" fillId="0" borderId="0" xfId="0" applyNumberFormat="1" applyFont="1" applyAlignment="1">
      <alignment horizontal="righ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textRotation="90"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textRotation="90"/>
    </xf>
    <xf numFmtId="0" fontId="4" fillId="2" borderId="10" xfId="0" applyFont="1" applyFill="1" applyBorder="1" applyAlignment="1">
      <alignment horizontal="center" vertical="center" wrapText="1"/>
    </xf>
    <xf numFmtId="165" fontId="4" fillId="2" borderId="11" xfId="2" applyFont="1" applyFill="1" applyBorder="1" applyAlignment="1">
      <alignment horizontal="center" vertical="center" wrapText="1"/>
    </xf>
    <xf numFmtId="2" fontId="4" fillId="2" borderId="12" xfId="2"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left" vertical="top" wrapText="1"/>
    </xf>
    <xf numFmtId="0" fontId="3" fillId="0" borderId="2" xfId="0" applyFont="1" applyBorder="1" applyAlignment="1">
      <alignment horizontal="center" vertical="center"/>
    </xf>
    <xf numFmtId="39" fontId="3" fillId="0" borderId="2" xfId="0" applyNumberFormat="1" applyFont="1" applyBorder="1" applyAlignment="1">
      <alignment horizontal="right" vertical="center"/>
    </xf>
    <xf numFmtId="165" fontId="3" fillId="0" borderId="2" xfId="1" applyFont="1" applyBorder="1" applyAlignment="1">
      <alignment horizontal="right" vertical="center"/>
    </xf>
    <xf numFmtId="0" fontId="3" fillId="0" borderId="13" xfId="0" applyFont="1" applyBorder="1" applyAlignment="1">
      <alignment horizontal="center" vertical="center"/>
    </xf>
    <xf numFmtId="0" fontId="3" fillId="0" borderId="14" xfId="0" applyFont="1" applyBorder="1" applyAlignment="1">
      <alignment horizontal="left" vertical="top" wrapText="1"/>
    </xf>
    <xf numFmtId="0" fontId="3" fillId="0" borderId="14" xfId="0" applyFont="1" applyBorder="1" applyAlignment="1">
      <alignment horizontal="center" vertical="center"/>
    </xf>
    <xf numFmtId="39" fontId="3" fillId="0" borderId="14" xfId="0" applyNumberFormat="1" applyFont="1" applyBorder="1" applyAlignment="1">
      <alignment horizontal="right" vertical="center"/>
    </xf>
    <xf numFmtId="165" fontId="3" fillId="0" borderId="14" xfId="1" applyFont="1" applyBorder="1" applyAlignment="1">
      <alignment horizontal="right" vertical="center"/>
    </xf>
    <xf numFmtId="165" fontId="3" fillId="0" borderId="14" xfId="1" applyFont="1" applyFill="1" applyBorder="1" applyAlignment="1">
      <alignment horizontal="right" vertical="center"/>
    </xf>
    <xf numFmtId="0" fontId="3" fillId="0" borderId="14" xfId="0" applyFont="1" applyBorder="1" applyAlignment="1">
      <alignment horizontal="left" wrapText="1"/>
    </xf>
    <xf numFmtId="0" fontId="3" fillId="3" borderId="14" xfId="0" applyFont="1" applyFill="1" applyBorder="1" applyAlignment="1">
      <alignment horizontal="left" wrapText="1"/>
    </xf>
    <xf numFmtId="0" fontId="3" fillId="3" borderId="11" xfId="0" applyFont="1" applyFill="1" applyBorder="1" applyAlignment="1">
      <alignment horizontal="left" vertical="top" wrapText="1"/>
    </xf>
    <xf numFmtId="0" fontId="7" fillId="0" borderId="11" xfId="0" applyFont="1" applyBorder="1" applyAlignment="1">
      <alignment horizontal="center" vertical="center"/>
    </xf>
    <xf numFmtId="165" fontId="7" fillId="0" borderId="11" xfId="1" applyFont="1" applyBorder="1" applyAlignment="1">
      <alignment horizontal="right" vertical="center"/>
    </xf>
    <xf numFmtId="39" fontId="6" fillId="0" borderId="11" xfId="0" applyNumberFormat="1" applyFont="1" applyBorder="1" applyAlignment="1">
      <alignment horizontal="right" vertical="center"/>
    </xf>
    <xf numFmtId="0" fontId="3" fillId="0" borderId="15" xfId="0" applyFont="1" applyBorder="1" applyAlignment="1">
      <alignment horizontal="left" vertical="top" wrapText="1"/>
    </xf>
    <xf numFmtId="0" fontId="3" fillId="0" borderId="15" xfId="0" applyFont="1" applyBorder="1" applyAlignment="1">
      <alignment horizontal="center" vertical="center"/>
    </xf>
    <xf numFmtId="39" fontId="3" fillId="0" borderId="15" xfId="0" applyNumberFormat="1" applyFont="1" applyBorder="1" applyAlignment="1">
      <alignment horizontal="right" vertical="center"/>
    </xf>
    <xf numFmtId="39" fontId="3" fillId="0" borderId="15" xfId="0" applyNumberFormat="1" applyFont="1" applyBorder="1" applyAlignment="1">
      <alignment horizontal="center" vertical="center"/>
    </xf>
    <xf numFmtId="39" fontId="6" fillId="0" borderId="15" xfId="0" applyNumberFormat="1" applyFont="1" applyBorder="1" applyAlignment="1">
      <alignment horizontal="center" vertical="center"/>
    </xf>
    <xf numFmtId="0" fontId="6" fillId="4" borderId="16" xfId="0" applyFont="1" applyFill="1" applyBorder="1" applyAlignment="1">
      <alignment vertical="center"/>
    </xf>
    <xf numFmtId="0" fontId="3" fillId="4" borderId="16" xfId="0" applyFont="1" applyFill="1" applyBorder="1" applyAlignment="1">
      <alignment horizontal="center" vertical="center"/>
    </xf>
    <xf numFmtId="39" fontId="3" fillId="4" borderId="16" xfId="0" applyNumberFormat="1" applyFont="1" applyFill="1" applyBorder="1" applyAlignment="1">
      <alignment horizontal="right" vertical="center"/>
    </xf>
    <xf numFmtId="165" fontId="3" fillId="4" borderId="16" xfId="1" applyFont="1" applyFill="1" applyBorder="1" applyAlignment="1">
      <alignment horizontal="right" vertical="center"/>
    </xf>
    <xf numFmtId="165" fontId="6" fillId="4" borderId="16" xfId="1" applyFont="1" applyFill="1" applyBorder="1" applyAlignment="1">
      <alignment horizontal="right" vertical="center"/>
    </xf>
    <xf numFmtId="0" fontId="7" fillId="0" borderId="14" xfId="0" applyFont="1" applyBorder="1" applyAlignment="1">
      <alignment horizontal="left" vertical="center" wrapText="1"/>
    </xf>
    <xf numFmtId="165" fontId="8" fillId="0" borderId="14" xfId="1" applyFont="1" applyFill="1" applyBorder="1" applyAlignment="1">
      <alignment horizontal="center"/>
    </xf>
    <xf numFmtId="2" fontId="9" fillId="3" borderId="14" xfId="0" applyNumberFormat="1" applyFont="1" applyFill="1" applyBorder="1" applyAlignment="1">
      <alignment horizontal="right" vertical="center"/>
    </xf>
    <xf numFmtId="165" fontId="5" fillId="0" borderId="14" xfId="1" applyFont="1" applyFill="1" applyBorder="1" applyAlignment="1">
      <alignment horizontal="center" vertical="center"/>
    </xf>
    <xf numFmtId="0" fontId="10" fillId="0" borderId="14" xfId="0" applyFont="1" applyBorder="1" applyAlignment="1">
      <alignment vertical="center"/>
    </xf>
    <xf numFmtId="165" fontId="5" fillId="0" borderId="8" xfId="1" applyFont="1" applyFill="1" applyBorder="1" applyAlignment="1">
      <alignment horizontal="center" vertical="center"/>
    </xf>
    <xf numFmtId="0" fontId="9" fillId="0" borderId="14" xfId="0" applyFont="1" applyBorder="1"/>
    <xf numFmtId="165" fontId="9" fillId="0" borderId="14" xfId="1" applyFont="1" applyBorder="1" applyAlignment="1">
      <alignment horizontal="center"/>
    </xf>
    <xf numFmtId="166" fontId="8" fillId="0" borderId="14" xfId="1" applyNumberFormat="1" applyFont="1" applyBorder="1" applyAlignment="1">
      <alignment horizontal="right" vertical="center"/>
    </xf>
    <xf numFmtId="165" fontId="9" fillId="0" borderId="14" xfId="1" applyFont="1" applyBorder="1" applyAlignment="1">
      <alignment horizontal="right" vertical="center"/>
    </xf>
    <xf numFmtId="0" fontId="9" fillId="0" borderId="11" xfId="0" applyFont="1" applyBorder="1"/>
    <xf numFmtId="0" fontId="6" fillId="4" borderId="16" xfId="0" applyFont="1" applyFill="1" applyBorder="1" applyAlignment="1">
      <alignment horizontal="left" vertical="center"/>
    </xf>
    <xf numFmtId="165" fontId="9" fillId="0" borderId="14" xfId="3" applyFont="1" applyFill="1" applyBorder="1" applyAlignment="1">
      <alignment horizontal="left" vertical="center" wrapText="1"/>
    </xf>
    <xf numFmtId="165" fontId="8" fillId="0" borderId="14" xfId="1" applyFont="1" applyFill="1" applyBorder="1" applyAlignment="1">
      <alignment horizontal="right" vertical="center"/>
    </xf>
    <xf numFmtId="167" fontId="9" fillId="0" borderId="14" xfId="1" applyNumberFormat="1" applyFont="1" applyBorder="1" applyAlignment="1">
      <alignment horizontal="right" vertical="center"/>
    </xf>
    <xf numFmtId="165" fontId="9" fillId="0" borderId="14" xfId="1" applyFont="1" applyFill="1" applyBorder="1" applyAlignment="1">
      <alignment horizontal="left" vertical="center" wrapText="1"/>
    </xf>
    <xf numFmtId="49" fontId="9" fillId="0" borderId="14" xfId="3" applyNumberFormat="1" applyFont="1" applyFill="1" applyBorder="1" applyAlignment="1">
      <alignment horizontal="left" vertical="center" wrapText="1"/>
    </xf>
    <xf numFmtId="165" fontId="9" fillId="0" borderId="14" xfId="1" applyFont="1" applyFill="1" applyBorder="1" applyAlignment="1">
      <alignment horizontal="left"/>
    </xf>
    <xf numFmtId="165" fontId="9" fillId="0" borderId="11" xfId="1" applyFont="1" applyBorder="1" applyAlignment="1">
      <alignment horizontal="center"/>
    </xf>
    <xf numFmtId="165" fontId="9" fillId="0" borderId="14" xfId="1" applyFont="1" applyFill="1" applyBorder="1" applyAlignment="1">
      <alignment horizontal="center" vertical="center"/>
    </xf>
    <xf numFmtId="165" fontId="9" fillId="0" borderId="11" xfId="1" applyFont="1" applyFill="1" applyBorder="1" applyAlignment="1">
      <alignment horizontal="left"/>
    </xf>
    <xf numFmtId="165" fontId="9" fillId="0" borderId="11" xfId="1" applyFont="1" applyFill="1" applyBorder="1" applyAlignment="1">
      <alignment horizontal="center" vertical="center"/>
    </xf>
    <xf numFmtId="165" fontId="3" fillId="0" borderId="14" xfId="1" applyFont="1" applyBorder="1" applyAlignment="1">
      <alignment horizontal="center" vertical="center"/>
    </xf>
    <xf numFmtId="166" fontId="11" fillId="0" borderId="14" xfId="1" applyNumberFormat="1" applyFont="1" applyFill="1" applyBorder="1" applyAlignment="1">
      <alignment horizontal="right" vertical="center"/>
    </xf>
    <xf numFmtId="0" fontId="12" fillId="5" borderId="17" xfId="0" applyFont="1" applyFill="1" applyBorder="1" applyAlignment="1">
      <alignment horizontal="center"/>
    </xf>
    <xf numFmtId="0" fontId="12" fillId="5" borderId="18" xfId="0" applyFont="1" applyFill="1" applyBorder="1" applyAlignment="1">
      <alignment horizontal="center"/>
    </xf>
    <xf numFmtId="0" fontId="12" fillId="5" borderId="19" xfId="0" applyFont="1" applyFill="1" applyBorder="1" applyAlignment="1">
      <alignment horizontal="center"/>
    </xf>
    <xf numFmtId="166" fontId="13" fillId="5" borderId="20" xfId="1" applyNumberFormat="1" applyFont="1" applyFill="1" applyBorder="1" applyAlignment="1">
      <alignment horizontal="right" vertical="center"/>
    </xf>
    <xf numFmtId="0" fontId="14" fillId="6" borderId="21" xfId="0" applyFont="1" applyFill="1" applyBorder="1" applyAlignment="1">
      <alignment horizontal="center" vertical="center"/>
    </xf>
    <xf numFmtId="0" fontId="14" fillId="6" borderId="0" xfId="0" applyFont="1" applyFill="1" applyAlignment="1">
      <alignment horizontal="center" vertical="center"/>
    </xf>
    <xf numFmtId="165" fontId="0" fillId="0" borderId="0" xfId="0" applyNumberFormat="1"/>
    <xf numFmtId="0" fontId="5" fillId="0" borderId="22" xfId="0" applyFont="1" applyBorder="1" applyAlignment="1" applyProtection="1">
      <alignment horizontal="left" vertical="center" wrapText="1"/>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left" vertical="center" wrapText="1"/>
      <protection locked="0"/>
    </xf>
    <xf numFmtId="0" fontId="5" fillId="0" borderId="22" xfId="0" applyFont="1" applyBorder="1" applyAlignment="1">
      <alignment horizontal="left" vertical="top" wrapText="1"/>
    </xf>
    <xf numFmtId="0" fontId="5" fillId="0" borderId="0" xfId="0" applyFont="1" applyAlignment="1">
      <alignment horizontal="left" vertical="top" wrapText="1"/>
    </xf>
    <xf numFmtId="166" fontId="0" fillId="0" borderId="0" xfId="0" applyNumberFormat="1"/>
    <xf numFmtId="165" fontId="0" fillId="0" borderId="0" xfId="0" applyNumberFormat="1" applyAlignment="1">
      <alignment horizontal="right" vertical="center"/>
    </xf>
  </cellXfs>
  <cellStyles count="4">
    <cellStyle name="Comma" xfId="1" builtinId="3"/>
    <cellStyle name="Comma 2" xfId="2" xr:uid="{3CC96AAA-A9E1-407F-843A-76A14FDD8A3A}"/>
    <cellStyle name="Comma 3" xfId="3" xr:uid="{F75F4580-FC85-4EE6-A62C-D130BFFC580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oQ%20of%20Koshk%20allahyar%20%20villa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ATA1"/>
      <sheetName val="Estimation "/>
      <sheetName val="Distriution Network Detail BOQ"/>
      <sheetName val="Summary sheet"/>
      <sheetName val="ToR"/>
      <sheetName val="Project work plan"/>
      <sheetName val="Unit cost"/>
    </sheetNames>
    <sheetDataSet>
      <sheetData sheetId="0"/>
      <sheetData sheetId="1"/>
      <sheetData sheetId="2"/>
      <sheetData sheetId="3">
        <row r="9">
          <cell r="G9">
            <v>222</v>
          </cell>
        </row>
        <row r="11">
          <cell r="G11">
            <v>60.566599999999994</v>
          </cell>
        </row>
        <row r="13">
          <cell r="G13">
            <v>32.906999999999996</v>
          </cell>
        </row>
        <row r="20">
          <cell r="G20">
            <v>69.47</v>
          </cell>
        </row>
        <row r="27">
          <cell r="G27">
            <v>87.28</v>
          </cell>
        </row>
        <row r="33">
          <cell r="G33">
            <v>4.4809999999999999</v>
          </cell>
        </row>
        <row r="50">
          <cell r="G50">
            <v>36.400000000000006</v>
          </cell>
        </row>
        <row r="57">
          <cell r="G57">
            <v>33.68</v>
          </cell>
        </row>
        <row r="61">
          <cell r="G61">
            <v>10</v>
          </cell>
        </row>
        <row r="72">
          <cell r="G72">
            <v>60</v>
          </cell>
        </row>
        <row r="74">
          <cell r="F74" t="str">
            <v>GI Pipe and Fittings for Valve Box and road crossing</v>
          </cell>
        </row>
        <row r="85">
          <cell r="F85" t="str">
            <v>Gate Valve flanged 50mm Cast Iron</v>
          </cell>
          <cell r="G85">
            <v>2</v>
          </cell>
          <cell r="H85" t="str">
            <v>No</v>
          </cell>
        </row>
        <row r="86">
          <cell r="F86" t="str">
            <v>PE Union  50mm</v>
          </cell>
          <cell r="G86">
            <v>4</v>
          </cell>
          <cell r="H86" t="str">
            <v>PCS</v>
          </cell>
        </row>
        <row r="87">
          <cell r="F87" t="str">
            <v>GI-pipe 50mm  (ill- EL- KARACHI)</v>
          </cell>
          <cell r="G87">
            <v>7</v>
          </cell>
          <cell r="H87" t="str">
            <v>m</v>
          </cell>
        </row>
        <row r="88">
          <cell r="F88" t="str">
            <v>Unskilled labour on site</v>
          </cell>
          <cell r="G88">
            <v>3</v>
          </cell>
          <cell r="H88" t="str">
            <v>md</v>
          </cell>
        </row>
        <row r="89">
          <cell r="F89" t="str">
            <v>Skilled labour on site</v>
          </cell>
          <cell r="G89">
            <v>3</v>
          </cell>
          <cell r="H89" t="str">
            <v>md</v>
          </cell>
        </row>
        <row r="99">
          <cell r="F99" t="str">
            <v xml:space="preserve">Pipe 20mm HDPЕ 100: Pipe 20mm OD, HDPЕ 100, РN-16, Thickness 1.9 mm &amp; Weight 0.112kg/m  </v>
          </cell>
          <cell r="G99">
            <v>150</v>
          </cell>
          <cell r="H99" t="str">
            <v>m</v>
          </cell>
        </row>
        <row r="100">
          <cell r="F100" t="str">
            <v xml:space="preserve">Supply all Pipe Fittings (tee, elbow, reducer coupling ….) for running the system </v>
          </cell>
          <cell r="G100">
            <v>1</v>
          </cell>
          <cell r="H100" t="str">
            <v xml:space="preserve">lot </v>
          </cell>
        </row>
        <row r="101">
          <cell r="F101" t="str">
            <v xml:space="preserve">Piping work for the network and runing the water network including skill and unskilled labor </v>
          </cell>
          <cell r="G101">
            <v>2.52</v>
          </cell>
          <cell r="H101" t="str">
            <v>md</v>
          </cell>
        </row>
        <row r="115">
          <cell r="F115" t="str">
            <v xml:space="preserve">Submersible PEDROLLO 4SR6/17 3HP 2.2Kw 380V ; 5 m3/hr at head 65m Pedrolla Made in Italy with min 2 years warranty </v>
          </cell>
          <cell r="G115" t="str">
            <v>No</v>
          </cell>
          <cell r="H115">
            <v>1</v>
          </cell>
        </row>
        <row r="116">
          <cell r="F116" t="str">
            <v>Wire 4*6mm2 for submerssible pump</v>
          </cell>
          <cell r="G116" t="str">
            <v>m</v>
          </cell>
          <cell r="H116">
            <v>200</v>
          </cell>
        </row>
        <row r="118">
          <cell r="F118" t="str">
            <v>Solar panels:
270 Watt,  TOMMATECH , LORENTZ, GRUNDFOS, POLYCRYSTALLINE Model Made in Germany with name and seriel number under the glass layer of solar panels.  all solar panels specification including serial numbers must be confirmed by the companies which produce solar panels officially.
Specifications:
Nominal Operating Cell Temp:      (-40⁰C)-(+85⁰C)
Peak power (P max):                   270Watt
Module Efficiency:                       16.47%
Maximum Power Voltage:            (31-32) V
Maximum Power current:             (8.5-9.5)A
Open Circuit Voltage:                  (38.0-39.5)V
Short Circuit Current:                   (9-10) A
Cells per module:                        60(6*10)
Panel Dimension:                        1648*995*35mm
Max.Wind/Snow Load:                2400/5400Pa
Weight:                                      18kg                               
Performance to 10 years (min 90% power output), Performance to 25years (min 80% power output), must be confirmed by producer company, Visible lable on solar panel with technical specification.</v>
          </cell>
          <cell r="G118" t="str">
            <v>No</v>
          </cell>
          <cell r="H118">
            <v>3</v>
          </cell>
        </row>
        <row r="119">
          <cell r="F119" t="str">
            <v>electrical solar cable 2*6mm2</v>
          </cell>
          <cell r="G119" t="str">
            <v>m</v>
          </cell>
          <cell r="H119">
            <v>20</v>
          </cell>
        </row>
        <row r="121">
          <cell r="F121" t="str">
            <v>Plastic Rope</v>
          </cell>
          <cell r="G121" t="str">
            <v>m</v>
          </cell>
          <cell r="H121">
            <v>5</v>
          </cell>
        </row>
        <row r="122">
          <cell r="F122" t="str">
            <v xml:space="preserve">Stand for solar panels, able to be rotated manually </v>
          </cell>
          <cell r="G122" t="str">
            <v>No</v>
          </cell>
          <cell r="H122">
            <v>1</v>
          </cell>
        </row>
        <row r="126">
          <cell r="F126" t="str">
            <v>Earthing system</v>
          </cell>
          <cell r="G126" t="str">
            <v>set</v>
          </cell>
          <cell r="H126">
            <v>1</v>
          </cell>
        </row>
        <row r="127">
          <cell r="F127" t="str">
            <v>Delivery and Installation Cost</v>
          </cell>
          <cell r="G127" t="str">
            <v>Lot</v>
          </cell>
          <cell r="H127">
            <v>1</v>
          </cell>
        </row>
        <row r="146">
          <cell r="G146">
            <v>1</v>
          </cell>
        </row>
      </sheetData>
      <sheetData sheetId="4">
        <row r="18">
          <cell r="C18" t="str">
            <v xml:space="preserve">Pipe 40mm HDPЕ 100: Pipe 40mm OD, HDPЕ 100, РN-10, Thickness 2.4 mm &amp; Weight 0.295kg/m  </v>
          </cell>
          <cell r="D18" t="str">
            <v>m</v>
          </cell>
          <cell r="E18">
            <v>210</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59DD3-9969-42EB-B01B-AF9E5BCDB853}">
  <dimension ref="B1:H46"/>
  <sheetViews>
    <sheetView tabSelected="1" topLeftCell="A4" zoomScale="115" zoomScaleNormal="115" workbookViewId="0">
      <pane ySplit="3" topLeftCell="A34" activePane="bottomLeft" state="frozen"/>
      <selection activeCell="A4" sqref="A4"/>
      <selection pane="bottomLeft" activeCell="L7" sqref="L7"/>
    </sheetView>
  </sheetViews>
  <sheetFormatPr defaultRowHeight="14.5" x14ac:dyDescent="0.35"/>
  <cols>
    <col min="1" max="1" width="4" customWidth="1"/>
    <col min="2" max="2" width="5.1796875" style="1" customWidth="1"/>
    <col min="3" max="3" width="71.6328125" customWidth="1"/>
    <col min="4" max="4" width="6.81640625" style="1" customWidth="1"/>
    <col min="5" max="5" width="11.81640625" style="5" customWidth="1"/>
    <col min="6" max="6" width="15.1796875" style="5" customWidth="1"/>
    <col min="7" max="7" width="16" style="5" customWidth="1"/>
    <col min="8" max="8" width="11.1796875" bestFit="1" customWidth="1"/>
  </cols>
  <sheetData>
    <row r="1" spans="2:7" x14ac:dyDescent="0.35">
      <c r="C1" s="2" t="s">
        <v>0</v>
      </c>
      <c r="D1" s="3"/>
      <c r="E1" s="4" t="s">
        <v>1</v>
      </c>
      <c r="F1" s="4" t="s">
        <v>2</v>
      </c>
    </row>
    <row r="2" spans="2:7" x14ac:dyDescent="0.35">
      <c r="C2" s="2" t="s">
        <v>3</v>
      </c>
      <c r="D2" s="3"/>
      <c r="E2" s="4" t="s">
        <v>4</v>
      </c>
      <c r="F2" s="4" t="s">
        <v>5</v>
      </c>
    </row>
    <row r="3" spans="2:7" x14ac:dyDescent="0.35">
      <c r="C3" s="2" t="s">
        <v>6</v>
      </c>
      <c r="D3" s="3"/>
      <c r="E3" s="4" t="s">
        <v>7</v>
      </c>
      <c r="F3" s="4" t="s">
        <v>8</v>
      </c>
    </row>
    <row r="4" spans="2:7" ht="15" thickBot="1" x14ac:dyDescent="0.4">
      <c r="B4" s="6"/>
      <c r="C4" s="2"/>
      <c r="D4" s="6"/>
      <c r="E4" s="7"/>
      <c r="F4" s="8"/>
      <c r="G4" s="9"/>
    </row>
    <row r="5" spans="2:7" ht="35.25" customHeight="1" x14ac:dyDescent="0.35">
      <c r="B5" s="10" t="s">
        <v>9</v>
      </c>
      <c r="C5" s="11" t="s">
        <v>10</v>
      </c>
      <c r="D5" s="12" t="s">
        <v>11</v>
      </c>
      <c r="E5" s="13" t="s">
        <v>12</v>
      </c>
      <c r="F5" s="14"/>
      <c r="G5" s="15"/>
    </row>
    <row r="6" spans="2:7" ht="42" customHeight="1" thickBot="1" x14ac:dyDescent="0.4">
      <c r="B6" s="16"/>
      <c r="C6" s="17"/>
      <c r="D6" s="18"/>
      <c r="E6" s="19" t="s">
        <v>13</v>
      </c>
      <c r="F6" s="20" t="s">
        <v>14</v>
      </c>
      <c r="G6" s="21" t="s">
        <v>15</v>
      </c>
    </row>
    <row r="7" spans="2:7" x14ac:dyDescent="0.35">
      <c r="B7" s="22">
        <v>1</v>
      </c>
      <c r="C7" s="23" t="s">
        <v>16</v>
      </c>
      <c r="D7" s="24" t="s">
        <v>17</v>
      </c>
      <c r="E7" s="25">
        <f>'[1]Distriution Network Detail BOQ'!G9</f>
        <v>222</v>
      </c>
      <c r="F7" s="26"/>
      <c r="G7" s="26"/>
    </row>
    <row r="8" spans="2:7" ht="37" customHeight="1" thickBot="1" x14ac:dyDescent="0.4">
      <c r="B8" s="27">
        <v>2</v>
      </c>
      <c r="C8" s="28" t="s">
        <v>18</v>
      </c>
      <c r="D8" s="29" t="s">
        <v>19</v>
      </c>
      <c r="E8" s="30">
        <f>'[1]Distriution Network Detail BOQ'!G11</f>
        <v>60.566599999999994</v>
      </c>
      <c r="F8" s="31"/>
      <c r="G8" s="31"/>
    </row>
    <row r="9" spans="2:7" ht="80.150000000000006" customHeight="1" x14ac:dyDescent="0.35">
      <c r="B9" s="22">
        <v>3</v>
      </c>
      <c r="C9" s="28" t="s">
        <v>20</v>
      </c>
      <c r="D9" s="29" t="s">
        <v>19</v>
      </c>
      <c r="E9" s="30">
        <f>'[1]Distriution Network Detail BOQ'!G13</f>
        <v>32.906999999999996</v>
      </c>
      <c r="F9" s="32"/>
      <c r="G9" s="31"/>
    </row>
    <row r="10" spans="2:7" ht="49.5" customHeight="1" thickBot="1" x14ac:dyDescent="0.4">
      <c r="B10" s="27">
        <v>4</v>
      </c>
      <c r="C10" s="28" t="s">
        <v>21</v>
      </c>
      <c r="D10" s="29" t="s">
        <v>22</v>
      </c>
      <c r="E10" s="30">
        <f>'[1]Distriution Network Detail BOQ'!G20</f>
        <v>69.47</v>
      </c>
      <c r="F10" s="32"/>
      <c r="G10" s="31"/>
    </row>
    <row r="11" spans="2:7" ht="56.15" customHeight="1" x14ac:dyDescent="0.35">
      <c r="B11" s="22">
        <v>5</v>
      </c>
      <c r="C11" s="28" t="s">
        <v>23</v>
      </c>
      <c r="D11" s="29" t="s">
        <v>17</v>
      </c>
      <c r="E11" s="30">
        <f>'[1]Distriution Network Detail BOQ'!G27</f>
        <v>87.28</v>
      </c>
      <c r="F11" s="32"/>
      <c r="G11" s="31"/>
    </row>
    <row r="12" spans="2:7" ht="36" customHeight="1" thickBot="1" x14ac:dyDescent="0.4">
      <c r="B12" s="27">
        <v>6</v>
      </c>
      <c r="C12" s="33" t="s">
        <v>24</v>
      </c>
      <c r="D12" s="29" t="s">
        <v>19</v>
      </c>
      <c r="E12" s="30">
        <f>'[1]Distriution Network Detail BOQ'!G33</f>
        <v>4.4809999999999999</v>
      </c>
      <c r="F12" s="32"/>
      <c r="G12" s="31"/>
    </row>
    <row r="13" spans="2:7" ht="32" customHeight="1" x14ac:dyDescent="0.35">
      <c r="B13" s="22">
        <v>7</v>
      </c>
      <c r="C13" s="28" t="s">
        <v>25</v>
      </c>
      <c r="D13" s="29" t="s">
        <v>17</v>
      </c>
      <c r="E13" s="30">
        <f>'[1]Distriution Network Detail BOQ'!G50</f>
        <v>36.400000000000006</v>
      </c>
      <c r="F13" s="32"/>
      <c r="G13" s="31"/>
    </row>
    <row r="14" spans="2:7" ht="29" thickBot="1" x14ac:dyDescent="0.4">
      <c r="B14" s="27">
        <v>8</v>
      </c>
      <c r="C14" s="34" t="s">
        <v>26</v>
      </c>
      <c r="D14" s="29" t="s">
        <v>19</v>
      </c>
      <c r="E14" s="30">
        <f>'[1]Distriution Network Detail BOQ'!G61</f>
        <v>10</v>
      </c>
      <c r="F14" s="32"/>
      <c r="G14" s="31"/>
    </row>
    <row r="15" spans="2:7" ht="15" thickBot="1" x14ac:dyDescent="0.4">
      <c r="B15" s="22">
        <v>9</v>
      </c>
      <c r="C15" s="35" t="s">
        <v>27</v>
      </c>
      <c r="D15" s="36" t="s">
        <v>19</v>
      </c>
      <c r="E15" s="30">
        <f>'[1]Distriution Network Detail BOQ'!G57</f>
        <v>33.68</v>
      </c>
      <c r="F15" s="37"/>
      <c r="G15" s="38"/>
    </row>
    <row r="16" spans="2:7" ht="84.5" thickBot="1" x14ac:dyDescent="0.4">
      <c r="B16" s="27">
        <v>10</v>
      </c>
      <c r="C16" s="39" t="s">
        <v>28</v>
      </c>
      <c r="D16" s="40" t="s">
        <v>29</v>
      </c>
      <c r="E16" s="41">
        <f>'[1]Distriution Network Detail BOQ'!G72</f>
        <v>60</v>
      </c>
      <c r="F16" s="42"/>
      <c r="G16" s="43"/>
    </row>
    <row r="17" spans="2:7" x14ac:dyDescent="0.35">
      <c r="B17" s="22"/>
      <c r="C17" s="44" t="s">
        <v>30</v>
      </c>
      <c r="D17" s="45"/>
      <c r="E17" s="46"/>
      <c r="F17" s="47"/>
      <c r="G17" s="48"/>
    </row>
    <row r="18" spans="2:7" ht="28.5" customHeight="1" x14ac:dyDescent="0.35">
      <c r="B18" s="27">
        <v>11</v>
      </c>
      <c r="C18" s="49" t="str">
        <f>'[1]Summary sheet'!C18</f>
        <v xml:space="preserve">Pipe 40mm HDPЕ 100: Pipe 40mm OD, HDPЕ 100, РN-10, Thickness 2.4 mm &amp; Weight 0.295kg/m  </v>
      </c>
      <c r="D18" s="49" t="str">
        <f>'[1]Summary sheet'!D18</f>
        <v>m</v>
      </c>
      <c r="E18" s="30">
        <f>'[1]Summary sheet'!E18</f>
        <v>210</v>
      </c>
      <c r="F18" s="50"/>
      <c r="G18" s="51"/>
    </row>
    <row r="19" spans="2:7" ht="28.5" customHeight="1" x14ac:dyDescent="0.35">
      <c r="B19" s="27">
        <v>11</v>
      </c>
      <c r="C19" s="49" t="str">
        <f>'[1]Distriution Network Detail BOQ'!F99</f>
        <v xml:space="preserve">Pipe 20mm HDPЕ 100: Pipe 20mm OD, HDPЕ 100, РN-16, Thickness 1.9 mm &amp; Weight 0.112kg/m  </v>
      </c>
      <c r="D19" s="52" t="str">
        <f>'[1]Distriution Network Detail BOQ'!H99</f>
        <v>m</v>
      </c>
      <c r="E19" s="30">
        <f>'[1]Distriution Network Detail BOQ'!G99</f>
        <v>150</v>
      </c>
      <c r="F19" s="50"/>
      <c r="G19" s="51"/>
    </row>
    <row r="20" spans="2:7" x14ac:dyDescent="0.35">
      <c r="B20" s="27">
        <v>12</v>
      </c>
      <c r="C20" s="53" t="str">
        <f>'[1]Distriution Network Detail BOQ'!F100</f>
        <v xml:space="preserve">Supply all Pipe Fittings (tee, elbow, reducer coupling ….) for running the system </v>
      </c>
      <c r="D20" s="52" t="str">
        <f>'[1]Distriution Network Detail BOQ'!H100</f>
        <v xml:space="preserve">lot </v>
      </c>
      <c r="E20" s="30">
        <f>'[1]Distriution Network Detail BOQ'!G100</f>
        <v>1</v>
      </c>
      <c r="F20" s="50"/>
      <c r="G20" s="51"/>
    </row>
    <row r="21" spans="2:7" x14ac:dyDescent="0.35">
      <c r="B21" s="27">
        <v>13</v>
      </c>
      <c r="C21" s="53" t="str">
        <f>'[1]Distriution Network Detail BOQ'!F101</f>
        <v xml:space="preserve">Piping work for the network and runing the water network including skill and unskilled labor </v>
      </c>
      <c r="D21" s="54" t="str">
        <f>'[1]Distriution Network Detail BOQ'!H101</f>
        <v>md</v>
      </c>
      <c r="E21" s="30">
        <f>'[1]Distriution Network Detail BOQ'!G101</f>
        <v>2.52</v>
      </c>
      <c r="F21" s="50"/>
      <c r="G21" s="51"/>
    </row>
    <row r="22" spans="2:7" x14ac:dyDescent="0.35">
      <c r="B22" s="27"/>
      <c r="C22" s="44" t="str">
        <f>'[1]Distriution Network Detail BOQ'!$F$74</f>
        <v>GI Pipe and Fittings for Valve Box and road crossing</v>
      </c>
      <c r="D22" s="45"/>
      <c r="E22" s="46"/>
      <c r="F22" s="47"/>
      <c r="G22" s="48"/>
    </row>
    <row r="23" spans="2:7" x14ac:dyDescent="0.35">
      <c r="B23" s="27">
        <v>14</v>
      </c>
      <c r="C23" s="55" t="str">
        <f>'[1]Distriution Network Detail BOQ'!F85</f>
        <v>Gate Valve flanged 50mm Cast Iron</v>
      </c>
      <c r="D23" s="56" t="str">
        <f>'[1]Distriution Network Detail BOQ'!H85</f>
        <v>No</v>
      </c>
      <c r="E23" s="30">
        <f>'[1]Distriution Network Detail BOQ'!G85</f>
        <v>2</v>
      </c>
      <c r="F23" s="57"/>
      <c r="G23" s="58"/>
    </row>
    <row r="24" spans="2:7" x14ac:dyDescent="0.35">
      <c r="B24" s="27">
        <v>15</v>
      </c>
      <c r="C24" s="55" t="str">
        <f>'[1]Distriution Network Detail BOQ'!F86</f>
        <v>PE Union  50mm</v>
      </c>
      <c r="D24" s="56" t="str">
        <f>'[1]Distriution Network Detail BOQ'!H86</f>
        <v>PCS</v>
      </c>
      <c r="E24" s="30">
        <f>'[1]Distriution Network Detail BOQ'!G86</f>
        <v>4</v>
      </c>
      <c r="F24" s="57"/>
      <c r="G24" s="58"/>
    </row>
    <row r="25" spans="2:7" x14ac:dyDescent="0.35">
      <c r="B25" s="27">
        <v>16</v>
      </c>
      <c r="C25" s="55" t="str">
        <f>'[1]Distriution Network Detail BOQ'!F87</f>
        <v>GI-pipe 50mm  (ill- EL- KARACHI)</v>
      </c>
      <c r="D25" s="56" t="str">
        <f>'[1]Distriution Network Detail BOQ'!H87</f>
        <v>m</v>
      </c>
      <c r="E25" s="30">
        <f>'[1]Distriution Network Detail BOQ'!G87</f>
        <v>7</v>
      </c>
      <c r="F25" s="57"/>
      <c r="G25" s="58"/>
    </row>
    <row r="26" spans="2:7" x14ac:dyDescent="0.35">
      <c r="B26" s="27">
        <v>17</v>
      </c>
      <c r="C26" s="55" t="str">
        <f>'[1]Distriution Network Detail BOQ'!F88</f>
        <v>Unskilled labour on site</v>
      </c>
      <c r="D26" s="56" t="str">
        <f>'[1]Distriution Network Detail BOQ'!H88</f>
        <v>md</v>
      </c>
      <c r="E26" s="30">
        <f>'[1]Distriution Network Detail BOQ'!G88</f>
        <v>3</v>
      </c>
      <c r="F26" s="57"/>
      <c r="G26" s="58"/>
    </row>
    <row r="27" spans="2:7" ht="15" thickBot="1" x14ac:dyDescent="0.4">
      <c r="B27" s="27">
        <v>18</v>
      </c>
      <c r="C27" s="59" t="str">
        <f>'[1]Distriution Network Detail BOQ'!F89</f>
        <v>Skilled labour on site</v>
      </c>
      <c r="D27" s="56" t="str">
        <f>'[1]Distriution Network Detail BOQ'!H89</f>
        <v>md</v>
      </c>
      <c r="E27" s="30">
        <f>'[1]Distriution Network Detail BOQ'!G89</f>
        <v>3</v>
      </c>
      <c r="F27" s="57"/>
      <c r="G27" s="58"/>
    </row>
    <row r="28" spans="2:7" ht="15" thickBot="1" x14ac:dyDescent="0.4">
      <c r="B28" s="27"/>
      <c r="C28" s="60" t="s">
        <v>31</v>
      </c>
      <c r="D28" s="60"/>
      <c r="E28" s="60"/>
      <c r="F28" s="47"/>
      <c r="G28" s="48"/>
    </row>
    <row r="29" spans="2:7" ht="37.5" customHeight="1" x14ac:dyDescent="0.35">
      <c r="B29" s="22">
        <v>19</v>
      </c>
      <c r="C29" s="61" t="str">
        <f>'[1]Distriution Network Detail BOQ'!F115</f>
        <v xml:space="preserve">Submersible PEDROLLO 4SR6/17 3HP 2.2Kw 380V ; 5 m3/hr at head 65m Pedrolla Made in Italy with min 2 years warranty </v>
      </c>
      <c r="D29" s="56" t="str">
        <f>'[1]Distriution Network Detail BOQ'!G115</f>
        <v>No</v>
      </c>
      <c r="E29" s="30">
        <f>'[1]Distriution Network Detail BOQ'!H115</f>
        <v>1</v>
      </c>
      <c r="F29" s="62"/>
      <c r="G29" s="63"/>
    </row>
    <row r="30" spans="2:7" ht="15" thickBot="1" x14ac:dyDescent="0.4">
      <c r="B30" s="27">
        <v>20</v>
      </c>
      <c r="C30" s="64" t="str">
        <f>'[1]Distriution Network Detail BOQ'!F116</f>
        <v>Wire 4*6mm2 for submerssible pump</v>
      </c>
      <c r="D30" s="56" t="str">
        <f>'[1]Distriution Network Detail BOQ'!G116</f>
        <v>m</v>
      </c>
      <c r="E30" s="30">
        <f>'[1]Distriution Network Detail BOQ'!H116</f>
        <v>200</v>
      </c>
      <c r="F30" s="62"/>
      <c r="G30" s="63"/>
    </row>
    <row r="31" spans="2:7" ht="197.5" customHeight="1" x14ac:dyDescent="0.35">
      <c r="B31" s="22">
        <v>21</v>
      </c>
      <c r="C31" s="65" t="str">
        <f>'[1]Distriution Network Detail BOQ'!$F$118</f>
        <v>Solar panels:
270 Watt,  TOMMATECH , LORENTZ, GRUNDFOS, POLYCRYSTALLINE Model Made in Germany with name and seriel number under the glass layer of solar panels.  all solar panels specification including serial numbers must be confirmed by the companies which produce solar panels officially.
Specifications:
Nominal Operating Cell Temp:      (-40⁰C)-(+85⁰C)
Peak power (P max):                   270Watt
Module Efficiency:                       16.47%
Maximum Power Voltage:            (31-32) V
Maximum Power current:             (8.5-9.5)A
Open Circuit Voltage:                  (38.0-39.5)V
Short Circuit Current:                   (9-10) A
Cells per module:                        60(6*10)
Panel Dimension:                        1648*995*35mm
Max.Wind/Snow Load:                2400/5400Pa
Weight:                                      18kg                               
Performance to 10 years (min 90% power output), Performance to 25years (min 80% power output), must be confirmed by producer company, Visible lable on solar panel with technical specification.</v>
      </c>
      <c r="D31" s="56" t="str">
        <f>'[1]Distriution Network Detail BOQ'!G118</f>
        <v>No</v>
      </c>
      <c r="E31" s="30">
        <f>'[1]Distriution Network Detail BOQ'!H118</f>
        <v>3</v>
      </c>
      <c r="F31" s="62"/>
      <c r="G31" s="63"/>
    </row>
    <row r="32" spans="2:7" x14ac:dyDescent="0.35">
      <c r="B32" s="27">
        <v>22</v>
      </c>
      <c r="C32" s="66" t="str">
        <f>'[1]Distriution Network Detail BOQ'!F119</f>
        <v>electrical solar cable 2*6mm2</v>
      </c>
      <c r="D32" s="56" t="str">
        <f>'[1]Distriution Network Detail BOQ'!G119</f>
        <v>m</v>
      </c>
      <c r="E32" s="30">
        <f>'[1]Distriution Network Detail BOQ'!H119</f>
        <v>20</v>
      </c>
      <c r="F32" s="62"/>
      <c r="G32" s="63"/>
    </row>
    <row r="33" spans="2:8" ht="15" thickBot="1" x14ac:dyDescent="0.4">
      <c r="B33" s="27">
        <v>24</v>
      </c>
      <c r="C33" s="66" t="str">
        <f>'[1]Distriution Network Detail BOQ'!F121</f>
        <v>Plastic Rope</v>
      </c>
      <c r="D33" s="67" t="str">
        <f>'[1]Distriution Network Detail BOQ'!G121</f>
        <v>m</v>
      </c>
      <c r="E33" s="30">
        <f>'[1]Distriution Network Detail BOQ'!H121</f>
        <v>5</v>
      </c>
      <c r="F33" s="62"/>
      <c r="G33" s="63"/>
    </row>
    <row r="34" spans="2:8" x14ac:dyDescent="0.35">
      <c r="B34" s="22">
        <v>25</v>
      </c>
      <c r="C34" s="66" t="str">
        <f>'[1]Distriution Network Detail BOQ'!F122</f>
        <v xml:space="preserve">Stand for solar panels, able to be rotated manually </v>
      </c>
      <c r="D34" s="68" t="str">
        <f>'[1]Distriution Network Detail BOQ'!G122</f>
        <v>No</v>
      </c>
      <c r="E34" s="30">
        <f>'[1]Distriution Network Detail BOQ'!H122</f>
        <v>1</v>
      </c>
      <c r="F34" s="62"/>
      <c r="G34" s="63"/>
    </row>
    <row r="35" spans="2:8" ht="15" thickBot="1" x14ac:dyDescent="0.4">
      <c r="B35" s="27">
        <v>26</v>
      </c>
      <c r="C35" s="66" t="str">
        <f>'[1]Distriution Network Detail BOQ'!F126</f>
        <v>Earthing system</v>
      </c>
      <c r="D35" s="68" t="str">
        <f>'[1]Distriution Network Detail BOQ'!G126</f>
        <v>set</v>
      </c>
      <c r="E35" s="30">
        <f>'[1]Distriution Network Detail BOQ'!H126</f>
        <v>1</v>
      </c>
      <c r="F35" s="62"/>
      <c r="G35" s="63"/>
    </row>
    <row r="36" spans="2:8" ht="15" thickBot="1" x14ac:dyDescent="0.4">
      <c r="B36" s="22">
        <v>27</v>
      </c>
      <c r="C36" s="69" t="str">
        <f>'[1]Distriution Network Detail BOQ'!F127</f>
        <v>Delivery and Installation Cost</v>
      </c>
      <c r="D36" s="70" t="str">
        <f>'[1]Distriution Network Detail BOQ'!G127</f>
        <v>Lot</v>
      </c>
      <c r="E36" s="30">
        <f>'[1]Distriution Network Detail BOQ'!H127</f>
        <v>1</v>
      </c>
      <c r="F36" s="62"/>
      <c r="G36" s="63"/>
    </row>
    <row r="37" spans="2:8" ht="15" thickBot="1" x14ac:dyDescent="0.4">
      <c r="B37" s="27">
        <v>28</v>
      </c>
      <c r="C37" s="69" t="s">
        <v>32</v>
      </c>
      <c r="D37" s="71" t="s">
        <v>33</v>
      </c>
      <c r="E37" s="31">
        <f>'[1]Distriution Network Detail BOQ'!G146</f>
        <v>1</v>
      </c>
      <c r="F37" s="72"/>
      <c r="G37" s="31"/>
    </row>
    <row r="38" spans="2:8" ht="20.5" thickBot="1" x14ac:dyDescent="0.4">
      <c r="B38" s="73" t="s">
        <v>34</v>
      </c>
      <c r="C38" s="74"/>
      <c r="D38" s="74"/>
      <c r="E38" s="74"/>
      <c r="F38" s="75"/>
      <c r="G38" s="76">
        <f>SUM(G7:G37)</f>
        <v>0</v>
      </c>
    </row>
    <row r="39" spans="2:8" x14ac:dyDescent="0.35">
      <c r="B39" s="77"/>
      <c r="C39" s="78"/>
      <c r="D39" s="78"/>
      <c r="E39" s="78"/>
      <c r="F39" s="78"/>
      <c r="G39" s="78"/>
      <c r="H39" s="79"/>
    </row>
    <row r="40" spans="2:8" ht="42" customHeight="1" x14ac:dyDescent="0.35">
      <c r="B40" s="80" t="s">
        <v>35</v>
      </c>
      <c r="C40" s="81"/>
      <c r="D40" s="81"/>
      <c r="E40" s="81"/>
      <c r="F40" s="81"/>
      <c r="G40" s="81"/>
      <c r="H40" s="79"/>
    </row>
    <row r="41" spans="2:8" ht="26.15" customHeight="1" x14ac:dyDescent="0.35">
      <c r="B41" s="80" t="s">
        <v>36</v>
      </c>
      <c r="C41" s="82"/>
      <c r="D41" s="82"/>
      <c r="E41" s="82"/>
      <c r="F41" s="82"/>
      <c r="G41" s="82"/>
    </row>
    <row r="42" spans="2:8" ht="50.5" customHeight="1" x14ac:dyDescent="0.35">
      <c r="B42" s="80" t="s">
        <v>37</v>
      </c>
      <c r="C42" s="82"/>
      <c r="D42" s="82"/>
      <c r="E42" s="82"/>
      <c r="F42" s="82"/>
      <c r="G42" s="82"/>
      <c r="H42" s="79"/>
    </row>
    <row r="43" spans="2:8" ht="39.65" customHeight="1" x14ac:dyDescent="0.35">
      <c r="B43" s="83" t="s">
        <v>38</v>
      </c>
      <c r="C43" s="84"/>
      <c r="D43" s="84"/>
      <c r="E43" s="84"/>
      <c r="F43" s="84"/>
      <c r="G43" s="84"/>
    </row>
    <row r="44" spans="2:8" x14ac:dyDescent="0.35">
      <c r="H44" s="85"/>
    </row>
    <row r="45" spans="2:8" x14ac:dyDescent="0.35">
      <c r="G45" s="86"/>
    </row>
    <row r="46" spans="2:8" x14ac:dyDescent="0.35">
      <c r="G46" s="86"/>
    </row>
  </sheetData>
  <mergeCells count="9">
    <mergeCell ref="B41:G41"/>
    <mergeCell ref="B42:G42"/>
    <mergeCell ref="B43:G43"/>
    <mergeCell ref="B5:B6"/>
    <mergeCell ref="C5:C6"/>
    <mergeCell ref="D5:D6"/>
    <mergeCell ref="E5:G5"/>
    <mergeCell ref="B38:F38"/>
    <mergeCell ref="B40:G40"/>
  </mergeCells>
  <pageMargins left="0.7" right="0.7" top="0.75" bottom="0.75" header="0.3" footer="0.3"/>
  <pageSetup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ToR</vt:lpstr>
      <vt:lpstr>ToR!Print_Area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Fahim Amiry</dc:creator>
  <cp:lastModifiedBy>Mohammad Fahim Amiry</cp:lastModifiedBy>
  <dcterms:created xsi:type="dcterms:W3CDTF">2024-09-09T09:20:44Z</dcterms:created>
  <dcterms:modified xsi:type="dcterms:W3CDTF">2024-09-09T09:21:08Z</dcterms:modified>
</cp:coreProperties>
</file>