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24226"/>
  <mc:AlternateContent xmlns:mc="http://schemas.openxmlformats.org/markup-compatibility/2006">
    <mc:Choice Requires="x15">
      <x15ac:absPath xmlns:x15ac="http://schemas.microsoft.com/office/spreadsheetml/2010/11/ac" url="C:\3 JICA SCHOOLS\07 Herat\for RFQ\HRT-200700073 Abu Rasheed Mixed Primary School\"/>
    </mc:Choice>
  </mc:AlternateContent>
  <xr:revisionPtr revIDLastSave="0" documentId="13_ncr:1_{18D9DBCF-6F84-4C43-8399-7ED49CF6E65A}" xr6:coauthVersionLast="47" xr6:coauthVersionMax="47" xr10:uidLastSave="{00000000-0000-0000-0000-000000000000}"/>
  <bookViews>
    <workbookView xWindow="29940" yWindow="855" windowWidth="26265" windowHeight="20025" xr2:uid="{00000000-000D-0000-FFFF-FFFF00000000}"/>
  </bookViews>
  <sheets>
    <sheet name="Summary sheet" sheetId="8" r:id="rId1"/>
    <sheet name="Priority 1" sheetId="4" r:id="rId2"/>
    <sheet name="Priority2" sheetId="9"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4" i="9" l="1"/>
  <c r="I43" i="9"/>
  <c r="I42" i="9"/>
  <c r="I41" i="9"/>
  <c r="I40" i="9"/>
  <c r="I39" i="9"/>
  <c r="I38" i="9"/>
  <c r="I35" i="9"/>
  <c r="I34" i="9"/>
  <c r="I33" i="9"/>
  <c r="I32" i="9"/>
  <c r="I29" i="9"/>
  <c r="I30" i="9" s="1"/>
  <c r="I26" i="9"/>
  <c r="I25" i="9"/>
  <c r="I24" i="9"/>
  <c r="I23" i="9"/>
  <c r="I22" i="9"/>
  <c r="I21" i="9"/>
  <c r="I20" i="9"/>
  <c r="I17" i="9"/>
  <c r="I16" i="9"/>
  <c r="I15" i="9"/>
  <c r="I12" i="9"/>
  <c r="I11" i="9"/>
  <c r="I10" i="9"/>
  <c r="I9" i="9"/>
  <c r="I8" i="9"/>
  <c r="I7" i="9"/>
  <c r="I6" i="9"/>
  <c r="I5" i="9"/>
  <c r="I4" i="9"/>
  <c r="I27" i="9" l="1"/>
  <c r="I36" i="9"/>
  <c r="I13" i="9"/>
  <c r="I18" i="9"/>
  <c r="I45" i="9"/>
  <c r="I46" i="9" l="1"/>
  <c r="I47" i="9" s="1"/>
  <c r="C5" i="8" s="1"/>
  <c r="F23" i="4" l="1"/>
  <c r="F14" i="4" l="1"/>
  <c r="F8" i="4"/>
  <c r="F13" i="4"/>
  <c r="F5" i="4"/>
  <c r="F7" i="4"/>
  <c r="F20" i="4"/>
  <c r="F22" i="4"/>
  <c r="F21" i="4"/>
  <c r="F12" i="4" l="1"/>
  <c r="F19" i="4"/>
  <c r="F9" i="4"/>
  <c r="F6" i="4"/>
  <c r="F18" i="4"/>
  <c r="F17" i="4"/>
  <c r="F10" i="4"/>
  <c r="F16" i="4"/>
  <c r="F15" i="4"/>
  <c r="F11" i="4"/>
  <c r="F24" i="4" l="1"/>
  <c r="C4" i="8" s="1"/>
  <c r="C6" i="8" s="1"/>
</calcChain>
</file>

<file path=xl/sharedStrings.xml><?xml version="1.0" encoding="utf-8"?>
<sst xmlns="http://schemas.openxmlformats.org/spreadsheetml/2006/main" count="165" uniqueCount="126">
  <si>
    <r>
      <t xml:space="preserve">Renovation of  </t>
    </r>
    <r>
      <rPr>
        <b/>
        <sz val="10"/>
        <color theme="1"/>
        <rFont val="Calibri"/>
        <family val="2"/>
        <scheme val="minor"/>
      </rPr>
      <t>(Abu Rashid primary school) Gulran District , Herat Province</t>
    </r>
  </si>
  <si>
    <t>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materrials,mechnial accessories/equipment, plumbing related materials/items and other equipment's which are mentioned in this BoQ and going to be used ,samples, product data from manufactures/companies, certificates should be submitted to Client in charge Engineer and get their approvals from in charge engineer prior to start the activity or use the materials and accessories in the project. Contractor have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both inside and outside the country, as required. The contractor must provide PPE for all laborers, personnel, engineers and possible visitors to the site.</t>
  </si>
  <si>
    <t>S.N</t>
  </si>
  <si>
    <t>Description</t>
  </si>
  <si>
    <t>Unite</t>
  </si>
  <si>
    <t>Quantity</t>
  </si>
  <si>
    <t xml:space="preserve">Cost /Unite </t>
  </si>
  <si>
    <t xml:space="preserve">Total Cost </t>
  </si>
  <si>
    <t>Remarks</t>
  </si>
  <si>
    <t>School building renovation BoQ</t>
  </si>
  <si>
    <r>
      <rPr>
        <b/>
        <sz val="10"/>
        <color rgb="FF000000"/>
        <rFont val="Calibri"/>
        <family val="2"/>
        <scheme val="minor"/>
      </rPr>
      <t>Waterproofing of school roof with Isogam sheets:</t>
    </r>
    <r>
      <rPr>
        <sz val="10"/>
        <color rgb="FF000000"/>
        <rFont val="Calibri"/>
        <family val="2"/>
        <scheme val="minor"/>
      </rPr>
      <t xml:space="preserve">
Prepare all materials, equipment, and manpower for waterproofing of the school roof with Isogam sheets in two layer the each layer thickness is 4 mm minimum. The costs include preparing the floor with one layer of bitumen. The Isogam sheets overlap 10 cm minimum, the lap joints around the edges wall, 30 cm minimum, with all related activities to complete the job as per drawing and instruction of the in-charge engineer  All tasks for this item are to be under the full approval of the charge engineer</t>
    </r>
  </si>
  <si>
    <t>M2</t>
  </si>
  <si>
    <r>
      <rPr>
        <b/>
        <sz val="10"/>
        <color rgb="FF000000"/>
        <rFont val="Calibri"/>
        <family val="2"/>
        <scheme val="minor"/>
      </rPr>
      <t>PCC concrete for school roof 15 MPA:</t>
    </r>
    <r>
      <rPr>
        <sz val="10"/>
        <color rgb="FF000000"/>
        <rFont val="Calibri"/>
        <family val="2"/>
        <scheme val="minor"/>
      </rPr>
      <t xml:space="preserve">
Prepare all materials, equipment, and manpower for casting PCC concrete for school roof 15 MPA all related activities to complete the job as per drawing and instruction of the in-charge engineer  All tasks for this item are to be under the full approval of the charge engineer</t>
    </r>
  </si>
  <si>
    <t>M3</t>
  </si>
  <si>
    <r>
      <rPr>
        <b/>
        <sz val="10"/>
        <color rgb="FF000000"/>
        <rFont val="Calibri"/>
        <family val="2"/>
        <scheme val="minor"/>
      </rPr>
      <t>Downspouts:</t>
    </r>
    <r>
      <rPr>
        <sz val="10"/>
        <color rgb="FF000000"/>
        <rFont val="Calibri"/>
        <family val="2"/>
        <scheme val="minor"/>
      </rPr>
      <t xml:space="preserve"> Prepare all materials, equipment, and manpower for supply and installtion of 22 Gauge Galvanized Steel DownSpouts With all required activites, Size(120x150)mm.all related activities to complete the job as per drawing and instruction of the in-charge engineer  All tasks for this item are to be under the full approval of the charge engineer .</t>
    </r>
  </si>
  <si>
    <t>M</t>
  </si>
  <si>
    <r>
      <rPr>
        <b/>
        <sz val="10"/>
        <color rgb="FF000000"/>
        <rFont val="Calibri"/>
        <family val="2"/>
        <scheme val="minor"/>
      </rPr>
      <t xml:space="preserve">Brick Masonry wall with 1st grade, standard-size clay burnt bricks for parapet wall : </t>
    </r>
    <r>
      <rPr>
        <sz val="10"/>
        <color rgb="FF000000"/>
        <rFont val="Calibri"/>
        <family val="2"/>
        <scheme val="minor"/>
      </rPr>
      <t xml:space="preserve">
Prepare all materials, equipment, and manpower to  Build  25 cm thick Brick Masonry wall with 1st grade, standard-size clay burnt bricks with cement mortar 1:4 with with all related activities to complete the job as per drawing and instruction of the in-charge engineer  All tasks for this item are to be under the full approval of the charge engineer </t>
    </r>
  </si>
  <si>
    <r>
      <rPr>
        <b/>
        <sz val="10"/>
        <rFont val="Calibri"/>
        <family val="2"/>
        <scheme val="minor"/>
      </rPr>
      <t>Repairing of Ceiling Plaster with Gypsum and soil plaster ( Gach Khak)</t>
    </r>
    <r>
      <rPr>
        <sz val="10"/>
        <rFont val="Calibri"/>
        <family val="2"/>
        <scheme val="minor"/>
      </rPr>
      <t xml:space="preserve"> :
Prepare all materials, equipment, and manpower for Repairing the Ceiling Plaster with  Gypsum and soil plaster ( Gach Khak)  with all related activities to complete the job as per drawing and instruction of the in-charge engineer all waste materials and debris are to be transported to the approved damp site. All tasks for this item are to be under full approval in charge engineer</t>
    </r>
  </si>
  <si>
    <r>
      <rPr>
        <b/>
        <sz val="10"/>
        <rFont val="Calibri"/>
        <family val="2"/>
        <scheme val="minor"/>
      </rPr>
      <t>Ceiling 100% Plastic Paint three coats:</t>
    </r>
    <r>
      <rPr>
        <sz val="10"/>
        <rFont val="Calibri"/>
        <family val="2"/>
        <scheme val="minor"/>
      </rPr>
      <t xml:space="preserve">
Prepare all materials, equipment, and manpower for the Ceiling 100% Plastic Paint three coats  (Jotun or equivalent) including preparation, primer, and filling with all related activities to complete the job as per drawing and instruction of the in-charge engineer All tasks for this item are to be under full approval in charge engineer</t>
    </r>
  </si>
  <si>
    <r>
      <rPr>
        <b/>
        <sz val="10"/>
        <color rgb="FF000000"/>
        <rFont val="Calibri"/>
        <family val="2"/>
        <scheme val="minor"/>
      </rPr>
      <t>Exterior wall cement and sand Plaster  1:4 :</t>
    </r>
    <r>
      <rPr>
        <sz val="10"/>
        <color rgb="FF000000"/>
        <rFont val="Calibri"/>
        <family val="2"/>
        <scheme val="minor"/>
      </rPr>
      <t xml:space="preserve">
Prepare all materials, equipment, and manpower for exterior wall cement and sand  Plaster  1:4  with all related activities to complete the job as per drawing and instruction of the in-charge engineer All tasks for this item are to be under full approval in charge engineer</t>
    </r>
  </si>
  <si>
    <r>
      <rPr>
        <b/>
        <sz val="10"/>
        <color rgb="FF000000"/>
        <rFont val="Calibri"/>
        <family val="2"/>
        <scheme val="minor"/>
      </rPr>
      <t>Exterior wall and parapet 100% Plastic Paint three coats:</t>
    </r>
    <r>
      <rPr>
        <sz val="10"/>
        <color rgb="FF000000"/>
        <rFont val="Calibri"/>
        <family val="2"/>
        <scheme val="minor"/>
      </rPr>
      <t xml:space="preserve">
Prepare all materials, equipment, and manpower for the exterior wall 100% Plastic Paint three coats (Jotun or equivalent) including preparation, primer, and filling with all related activities to complete the job as per drawing and instruction of the in-charge engineer All tasks for this item are to be under full approval in charge engineer</t>
    </r>
  </si>
  <si>
    <r>
      <rPr>
        <b/>
        <sz val="10"/>
        <color rgb="FF000000"/>
        <rFont val="Calibri"/>
        <family val="2"/>
        <scheme val="minor"/>
      </rPr>
      <t>Exterior pointing of stone masonry  1:4 :</t>
    </r>
    <r>
      <rPr>
        <sz val="10"/>
        <color rgb="FF000000"/>
        <rFont val="Calibri"/>
        <family val="2"/>
        <scheme val="minor"/>
      </rPr>
      <t xml:space="preserve">
Prepare all materials, equipment, and manpower for exterior stone masonry wall cement and sand point  1:4  with all related activities to complete the job as per drawing and instruction of the in-charge engineer all related activities to complete the job as per drawing and instruction of the in-charge engineer All tasks for this item are to be under full approval in charge engineer</t>
    </r>
  </si>
  <si>
    <r>
      <rPr>
        <b/>
        <sz val="10"/>
        <color rgb="FF000000"/>
        <rFont val="Calibri"/>
        <family val="2"/>
        <scheme val="minor"/>
      </rPr>
      <t>Oil base painting for Stone masonry pointing :</t>
    </r>
    <r>
      <rPr>
        <sz val="10"/>
        <color rgb="FF000000"/>
        <rFont val="Calibri"/>
        <family val="2"/>
        <scheme val="minor"/>
      </rPr>
      <t xml:space="preserve">  Prepare all materials, equipment, and manpower for apply three coats of oil based paint on stone masonry pointing, the job includes removal of damaged paints , cleaning and application of 3 coats of oil based paint.all related activities to complete the job as per drawing and instruction of the in-charge engineer All tasks for this item are to be under full approval in charge engineer</t>
    </r>
  </si>
  <si>
    <r>
      <rPr>
        <b/>
        <sz val="10"/>
        <color rgb="FF000000"/>
        <rFont val="Calibri"/>
        <family val="2"/>
        <scheme val="minor"/>
      </rPr>
      <t>Repairing of classrooms and corridor wall Plaster with Gypsum and soil plaster ( Gach Khak) :</t>
    </r>
    <r>
      <rPr>
        <sz val="10"/>
        <color rgb="FF000000"/>
        <rFont val="Calibri"/>
        <family val="2"/>
        <scheme val="minor"/>
      </rPr>
      <t xml:space="preserve">
Prepare all materials, equipment, and manpower for Repairing of classrooms and corridor wall Plaster with  Gypsum and soil plaster ( Gach Khak)  with all related activities to complete the job as per drawing and instruction of the in-charge engineer all waste materials and debris are to be transported to the approved damp site. All tasks for this item are to be under full approval in charge engineer .</t>
    </r>
  </si>
  <si>
    <r>
      <rPr>
        <b/>
        <sz val="10"/>
        <color rgb="FF000000"/>
        <rFont val="Calibri"/>
        <family val="2"/>
        <scheme val="minor"/>
      </rPr>
      <t>Interior Wall 100% Plastic Paint three coats:</t>
    </r>
    <r>
      <rPr>
        <sz val="10"/>
        <color rgb="FF000000"/>
        <rFont val="Calibri"/>
        <family val="2"/>
        <scheme val="minor"/>
      </rPr>
      <t xml:space="preserve">
Prepare all materials, equipment, and manpower for the interior Wall 100% Plastic Paint three coats (Jotun or equivalent) including preparation, primer, and filling with all related activities to complete the job as per drawing and instruction of the in-charge engineer All tasks for this item are to be under full approval in charge engineer,all related activities to complete the job as per drawing and instruction of the in-charge engineer All tasks for this item are to be under full approval in charge engineer.</t>
    </r>
  </si>
  <si>
    <r>
      <rPr>
        <b/>
        <sz val="10"/>
        <color rgb="FF000000"/>
        <rFont val="Calibri"/>
        <family val="2"/>
        <scheme val="minor"/>
      </rPr>
      <t xml:space="preserve">Floor terrazzo tiles for Classrooms and corridor: </t>
    </r>
    <r>
      <rPr>
        <sz val="10"/>
        <color rgb="FF000000"/>
        <rFont val="Calibri"/>
        <family val="2"/>
        <scheme val="minor"/>
      </rPr>
      <t xml:space="preserve">
Prepare all materials, equipment, and manpower for supply and installation of  terrazzo tiles (30x30cm) fro classroom and corridor, Thickness 30mm , using cement sand mortar(1:3), filling the joints with white cement paste and removal of existing PCC of classrooms and corridor, all related activities to complete the job as per drawing and instruction of the in-charge engineer All tasks for this item are to be under full approval in charge engineer.</t>
    </r>
  </si>
  <si>
    <r>
      <rPr>
        <b/>
        <sz val="10"/>
        <color rgb="FF000000"/>
        <rFont val="Calibri"/>
        <family val="2"/>
        <scheme val="minor"/>
      </rPr>
      <t>Wooden Windows:</t>
    </r>
    <r>
      <rPr>
        <sz val="10"/>
        <color rgb="FF000000"/>
        <rFont val="Calibri"/>
        <family val="2"/>
        <scheme val="minor"/>
      </rPr>
      <t>Prepare all materials, equipment, and manpower for supply, Fitting, Fixing,installation and Carring of Wooden windows. Job shall be completed as per general note , drawings, sepcification with oil painting and installation of Glasses,fly screen with all related activities to complete the job as per drawing and instruction of the in-charge engineer All tasks for this item are to be under full approval in charge engineer.</t>
    </r>
  </si>
  <si>
    <r>
      <rPr>
        <b/>
        <sz val="10"/>
        <color rgb="FF000000"/>
        <rFont val="Calibri"/>
        <family val="2"/>
        <scheme val="minor"/>
      </rPr>
      <t>Wooden composite interior panel doors:</t>
    </r>
    <r>
      <rPr>
        <sz val="10"/>
        <color rgb="FF000000"/>
        <rFont val="Calibri"/>
        <family val="2"/>
        <scheme val="minor"/>
      </rPr>
      <t>Prepare all materials, equipment, and manpower for</t>
    </r>
    <r>
      <rPr>
        <b/>
        <sz val="10"/>
        <color rgb="FF000000"/>
        <rFont val="Calibri"/>
        <family val="2"/>
        <scheme val="minor"/>
      </rPr>
      <t xml:space="preserve"> </t>
    </r>
    <r>
      <rPr>
        <sz val="10"/>
        <color rgb="FF000000"/>
        <rFont val="Calibri"/>
        <family val="2"/>
        <scheme val="minor"/>
      </rPr>
      <t>supply, Fitting, Fixing,installation and Carring of Wooden composite panel doors. Job shall be completed as per general note , drawings, sepcification with oil painting and installation of Glass at top of the door with all related activities to complete the job as per drawing and instruction of the in-charge engineer All tasks for this item are to be under full approval in charge engineer.</t>
    </r>
  </si>
  <si>
    <r>
      <rPr>
        <b/>
        <sz val="10"/>
        <color rgb="FF000000"/>
        <rFont val="Calibri"/>
        <family val="2"/>
        <scheme val="minor"/>
      </rPr>
      <t>Floor terrazzo tiles for entrance stairs of building :</t>
    </r>
    <r>
      <rPr>
        <sz val="10"/>
        <color rgb="FF000000"/>
        <rFont val="Calibri"/>
        <family val="2"/>
        <scheme val="minor"/>
      </rPr>
      <t xml:space="preserve">
Prepare all materials, equipment, and manpower for supply and installation of  terrazzo tiles (30x30cm) for entrance stairs , Thickness 30mm , using cement sand mortar(1:3), filling the joints with white cement paste and removal of existing PCC of entrance stairs ,all related activities to complete the job as per drawing and instruction of the in-charge engineer All tasks for this item are to be under full approval in charge engineer</t>
    </r>
  </si>
  <si>
    <r>
      <rPr>
        <b/>
        <sz val="10"/>
        <color rgb="FF000000"/>
        <rFont val="Calibri"/>
        <family val="2"/>
        <scheme val="minor"/>
      </rPr>
      <t>SideWalk PCC 15 MPA:</t>
    </r>
    <r>
      <rPr>
        <sz val="10"/>
        <color rgb="FF000000"/>
        <rFont val="Calibri"/>
        <family val="2"/>
        <scheme val="minor"/>
      </rPr>
      <t xml:space="preserve">
Prepare all materials, equipment, and manpower for casting 15 MPA PCC for sidewalk with formworks and surface preparation with all related activities to complete the job as per drawing and instruction of the in-charge engineer all waste materials and debris are to be transported to the approved damp site.all related activities to complete the job as per drawing and instruction of the in-charge engineer All tasks for this item are to be under full approval in charge engineer</t>
    </r>
  </si>
  <si>
    <r>
      <rPr>
        <b/>
        <sz val="10"/>
        <color rgb="FF000000"/>
        <rFont val="Calibri"/>
        <family val="2"/>
        <scheme val="minor"/>
      </rPr>
      <t>15cm approved Boulder for sidewalk:</t>
    </r>
    <r>
      <rPr>
        <sz val="10"/>
        <color rgb="FF000000"/>
        <rFont val="Calibri"/>
        <family val="2"/>
        <scheme val="minor"/>
      </rPr>
      <t xml:space="preserve"> Prepare all materials, equipment, and manpower for 15cm boulder for sidewalks with all related activities and compaction of excavated ground properly compacted (95%) MDD. the price including                                                                                                                                                  ‐ Removal of all debris and excavation of the existing ground 15cm,execution, curing with all related activities to complete the job as per drawing and instruction of the in-charge engineer All tasks for this item are to be under full approval in charge engineer</t>
    </r>
  </si>
  <si>
    <r>
      <rPr>
        <b/>
        <sz val="10"/>
        <color rgb="FF000000"/>
        <rFont val="Calibri"/>
        <family val="2"/>
        <scheme val="minor"/>
      </rPr>
      <t>Supply and installation of PPR one inch Pipes from elevated water reservoir to school water storage:</t>
    </r>
    <r>
      <rPr>
        <sz val="10"/>
        <color rgb="FF000000"/>
        <rFont val="Calibri"/>
        <family val="2"/>
        <scheme val="minor"/>
      </rPr>
      <t xml:space="preserve">
Prepare all materials, equipment, and manpower for supply and installation of PPR PN one inch Pipes with excavation  and connection with all required Gate valves,taps and accessories  with all Fittings for cold water, all related activities to complete the job as per drawing and instruction of the in-charge engineer  All tasks for this item are to be under the full approval of the charge engineer </t>
    </r>
  </si>
  <si>
    <t>M/L</t>
  </si>
  <si>
    <t>A- Latrines ( 5 Cells Dry latrines Brick Wall +Rcc Slab )</t>
  </si>
  <si>
    <t>Plinth Level Works</t>
  </si>
  <si>
    <t>A-a-1</t>
  </si>
  <si>
    <r>
      <rPr>
        <b/>
        <sz val="10"/>
        <color theme="1" tint="4.9989318521683403E-2"/>
        <rFont val="Calibri"/>
        <family val="2"/>
        <scheme val="minor"/>
      </rPr>
      <t>Site Preparation:</t>
    </r>
    <r>
      <rPr>
        <sz val="10"/>
        <color theme="1" tint="4.9989318521683403E-2"/>
        <rFont val="Calibri"/>
        <family val="2"/>
        <scheme val="minor"/>
      </rPr>
      <t xml:space="preserve"> Site preparation including grading, cutting, filling, watering, levelling and compacting, making temparry way to access the project site, and taking out the  extra excavated soil and debris in a suitable dumping site outside the project site. Site clearance before starting the project activities and after completion including all related activities as per site requirement according to the drawings and as per instruction of in charge Engineer.</t>
    </r>
  </si>
  <si>
    <t>LS</t>
  </si>
  <si>
    <t>A-a-2</t>
  </si>
  <si>
    <r>
      <rPr>
        <b/>
        <sz val="10"/>
        <color theme="1" tint="4.9989318521683403E-2"/>
        <rFont val="Calibri"/>
        <family val="2"/>
        <scheme val="minor"/>
      </rPr>
      <t>Excavation works:</t>
    </r>
    <r>
      <rPr>
        <sz val="10"/>
        <color theme="1" tint="4.9989318521683403E-2"/>
        <rFont val="Calibri"/>
        <family val="2"/>
        <scheme val="minor"/>
      </rPr>
      <t xml:space="preserve">
Prepare all materials, equipment, and manpower for excavation to the required level of foundations as per drawings. The works include leveling, transporting, loading and unloading all surplus materials to an approved site . all related activities to complete the job as per drawing and instruction of in charge engineer All tasks for this item to be under full approval in charge engineer .</t>
    </r>
  </si>
  <si>
    <r>
      <t>m</t>
    </r>
    <r>
      <rPr>
        <vertAlign val="superscript"/>
        <sz val="10"/>
        <color indexed="8"/>
        <rFont val="Calibri"/>
        <family val="2"/>
        <scheme val="minor"/>
      </rPr>
      <t>3</t>
    </r>
  </si>
  <si>
    <t>A-a-3</t>
  </si>
  <si>
    <r>
      <rPr>
        <b/>
        <sz val="10"/>
        <color theme="1" tint="4.9989318521683403E-2"/>
        <rFont val="Calibri"/>
        <family val="2"/>
        <scheme val="minor"/>
      </rPr>
      <t xml:space="preserve"> Stone Masonry Foundation : </t>
    </r>
    <r>
      <rPr>
        <sz val="10"/>
        <color theme="1" tint="4.9989318521683403E-2"/>
        <rFont val="Calibri"/>
        <family val="2"/>
        <scheme val="minor"/>
      </rPr>
      <t xml:space="preserve">
Prepare all materials, equipment, and manpower for build  Stone foundation W 70cm* H 70cm using approved Stone and cement mortar (1:5) ,all related activities to complete the job as per drawing and instruction of in charge engineer All tasks for this item to be under full approval in charge engineer .</t>
    </r>
  </si>
  <si>
    <t>A-a-4</t>
  </si>
  <si>
    <r>
      <rPr>
        <b/>
        <sz val="10"/>
        <color theme="1" tint="4.9989318521683403E-2"/>
        <rFont val="Calibri"/>
        <family val="2"/>
        <scheme val="minor"/>
      </rPr>
      <t xml:space="preserve"> Stone Masonry Super Structure with pointing : </t>
    </r>
    <r>
      <rPr>
        <sz val="10"/>
        <color theme="1" tint="4.9989318521683403E-2"/>
        <rFont val="Calibri"/>
        <family val="2"/>
        <scheme val="minor"/>
      </rPr>
      <t xml:space="preserve">
Prepare all materials, equipment, and manpower for build  Stone masonry super structure wall with wall dimensions  W 60cm* H 50cm  using approved Stone and cement mortar (1:5) including pointing with 1:4 cement martor .all related activities to complete the job as per drawing and instruction of in charge engineer All tasks for this item to be under full approval in charge engineer .</t>
    </r>
  </si>
  <si>
    <t>A-a-5</t>
  </si>
  <si>
    <r>
      <rPr>
        <b/>
        <sz val="10"/>
        <color theme="1" tint="4.9989318521683403E-2"/>
        <rFont val="Calibri"/>
        <family val="2"/>
        <scheme val="minor"/>
      </rPr>
      <t>Reinforced Concrete for Ring Beams on supper stone masonary</t>
    </r>
    <r>
      <rPr>
        <sz val="10"/>
        <color theme="1" tint="4.9989318521683403E-2"/>
        <rFont val="Calibri"/>
        <family val="2"/>
        <scheme val="minor"/>
      </rPr>
      <t>: Prepare all materials, equipment, and manpower for supplyof material to cast 20Mpa reinforced concrete for ring beams on supper stone masonary with all related activities (,Form work, steel work, concrete caste, curing).all related activities to complete the job as per drawing and instruction of in charge engineer All tasks for this item to be under full approval in charge engineer .</t>
    </r>
  </si>
  <si>
    <t>A-a-6</t>
  </si>
  <si>
    <r>
      <rPr>
        <b/>
        <sz val="10"/>
        <color theme="1" tint="4.9989318521683403E-2"/>
        <rFont val="Calibri"/>
        <family val="2"/>
        <scheme val="minor"/>
      </rPr>
      <t>Filling &amp; Back filling subgrade Materials:</t>
    </r>
    <r>
      <rPr>
        <sz val="10"/>
        <color theme="1" tint="4.9989318521683403E-2"/>
        <rFont val="Calibri"/>
        <family val="2"/>
        <scheme val="minor"/>
      </rPr>
      <t xml:space="preserve">
Prepare all materials, equipment, and manpower for supply, spreading and placing of Subgrade Materials, The cost includes provision of filling materials and its compaction layer by layer to the 95% density. The layer should not be more than 15cm,all related activities to complete the job as per drawing and instruction of in charge engineer All tasks for this item to be under full approval in charge engineer .</t>
    </r>
  </si>
  <si>
    <t>A-a-7</t>
  </si>
  <si>
    <r>
      <rPr>
        <b/>
        <sz val="10"/>
        <color theme="1" tint="4.9989318521683403E-2"/>
        <rFont val="Calibri"/>
        <family val="2"/>
        <scheme val="minor"/>
      </rPr>
      <t>PCC for bed of wastage:</t>
    </r>
    <r>
      <rPr>
        <sz val="10"/>
        <color theme="1" tint="4.9989318521683403E-2"/>
        <rFont val="Calibri"/>
        <family val="2"/>
        <scheme val="minor"/>
      </rPr>
      <t xml:space="preserve">
Prepare all materials, equipment, and manpower for casting (10cm ) plain concrete (C15MPa)  for bed of wastage as per drawings. all related activities to complete the job as per drawing and instruction of in charge engineer All tasks for this item to be under full approval in charge engineer .</t>
    </r>
  </si>
  <si>
    <t>A-a-8</t>
  </si>
  <si>
    <r>
      <rPr>
        <b/>
        <sz val="10"/>
        <rFont val="Calibri"/>
        <family val="2"/>
        <scheme val="minor"/>
      </rPr>
      <t>Ventilation pipe:</t>
    </r>
    <r>
      <rPr>
        <sz val="10"/>
        <rFont val="Calibri"/>
        <family val="2"/>
        <scheme val="minor"/>
      </rPr>
      <t xml:space="preserve">
Prepare all materials, equipment, and manpower for supply and installation of 4" schedule 40 PCV pipe for ventilation pipe .all related activities to complete the job as per drawing and instruction of in charge engineer All tasks for this item to be under full approval in charge engineer .</t>
    </r>
  </si>
  <si>
    <t>ML</t>
  </si>
  <si>
    <t>A-a-9</t>
  </si>
  <si>
    <r>
      <rPr>
        <b/>
        <sz val="10"/>
        <rFont val="Calibri"/>
        <family val="2"/>
        <scheme val="minor"/>
      </rPr>
      <t>GL Pipes:</t>
    </r>
    <r>
      <rPr>
        <sz val="10"/>
        <rFont val="Calibri"/>
        <family val="2"/>
        <scheme val="minor"/>
      </rPr>
      <t>Prepare all materials, equipment, and manpower for GL Pipes 2' with slope ,all related activities to complete the job as per drawing and instruction of in charge engineer All tasks for this item to be under full approval in charge engineer .</t>
    </r>
  </si>
  <si>
    <t>Sub total A-a</t>
  </si>
  <si>
    <t>Structure Works</t>
  </si>
  <si>
    <t>A-b-1</t>
  </si>
  <si>
    <r>
      <rPr>
        <b/>
        <sz val="10"/>
        <color theme="1" tint="4.9989318521683403E-2"/>
        <rFont val="Calibri"/>
        <family val="2"/>
        <scheme val="minor"/>
      </rPr>
      <t xml:space="preserve">Brick Masonry wall with 1st grade, standard-size clay burnt bricks: </t>
    </r>
    <r>
      <rPr>
        <sz val="10"/>
        <color theme="1" tint="4.9989318521683403E-2"/>
        <rFont val="Calibri"/>
        <family val="2"/>
        <scheme val="minor"/>
      </rPr>
      <t xml:space="preserve">
Prepare all materials, equipment, and manpower to  Build  25 cm thick Brick Masonry wall with 1st grade, standard-size clay burnt bricks with cement mortar 1:4 with with all related activities to complete the job as per drawing and instruction of the in-charge engineer  All tasks for this item are to be under the full approval of the charge engineer</t>
    </r>
  </si>
  <si>
    <t>A-b-2</t>
  </si>
  <si>
    <r>
      <rPr>
        <b/>
        <sz val="10"/>
        <color theme="1" tint="4.9989318521683403E-2"/>
        <rFont val="Calibri"/>
        <family val="2"/>
        <scheme val="minor"/>
      </rPr>
      <t>Interior wall cement and sand Plaster  1:4 :</t>
    </r>
    <r>
      <rPr>
        <sz val="10"/>
        <color theme="1" tint="4.9989318521683403E-2"/>
        <rFont val="Calibri"/>
        <family val="2"/>
        <scheme val="minor"/>
      </rPr>
      <t xml:space="preserve">
Prepare all materials, equipment, and manpower for Interior wall cement and sand  Plaster  1:4  with all related activities to complete the job as per drawing and instruction of the in-charge engineer All tasks for this item are to be under full approval in charge engineer</t>
    </r>
  </si>
  <si>
    <r>
      <t>m</t>
    </r>
    <r>
      <rPr>
        <vertAlign val="superscript"/>
        <sz val="10"/>
        <rFont val="Calibri"/>
        <family val="2"/>
        <scheme val="minor"/>
      </rPr>
      <t>2</t>
    </r>
  </si>
  <si>
    <t>A-b-3</t>
  </si>
  <si>
    <r>
      <rPr>
        <b/>
        <sz val="10"/>
        <color theme="1" tint="4.9989318521683403E-2"/>
        <rFont val="Calibri"/>
        <family val="2"/>
        <scheme val="minor"/>
      </rPr>
      <t>Exterior wall cement and sand Plaster  1:4 :</t>
    </r>
    <r>
      <rPr>
        <sz val="10"/>
        <color theme="1" tint="4.9989318521683403E-2"/>
        <rFont val="Calibri"/>
        <family val="2"/>
        <scheme val="minor"/>
      </rPr>
      <t xml:space="preserve">
Prepare all materials, equipment, and manpower for exterior wall cement and sand  Plaster  1:4  with all related activities to complete the job as per drawing and instruction of the in-charge engineer All tasks for this item are to be under full approval in charge engineer</t>
    </r>
  </si>
  <si>
    <t>Sub totalA-b</t>
  </si>
  <si>
    <t xml:space="preserve"> Roof Works</t>
  </si>
  <si>
    <t>A-c-1</t>
  </si>
  <si>
    <r>
      <rPr>
        <b/>
        <sz val="10"/>
        <color theme="1" tint="4.9989318521683403E-2"/>
        <rFont val="Calibri"/>
        <family val="2"/>
        <scheme val="minor"/>
      </rPr>
      <t>RCC of Slabs ring beams, and parapet walls and soak pits :</t>
    </r>
    <r>
      <rPr>
        <sz val="10"/>
        <color theme="1" tint="4.9989318521683403E-2"/>
        <rFont val="Calibri"/>
        <family val="2"/>
        <scheme val="minor"/>
      </rPr>
      <t>Prepare all materials, equipment, and manpower for supply of material to cast 20Mpa reinforced concrete for ring beams and parapet walls and soak pits with all related activities (,Form work, steel work, concrete caste, curing).all related activities to complete the job as per drawing and instruction of in charge engineer All tasks for this item to be under full approval in charge engineer .</t>
    </r>
  </si>
  <si>
    <t>A-c-2</t>
  </si>
  <si>
    <r>
      <rPr>
        <b/>
        <sz val="10"/>
        <color theme="1" tint="4.9989318521683403E-2"/>
        <rFont val="Calibri"/>
        <family val="2"/>
        <scheme val="minor"/>
      </rPr>
      <t>Waterproofing of roof with Isogam sheets:</t>
    </r>
    <r>
      <rPr>
        <sz val="10"/>
        <color theme="1" tint="4.9989318521683403E-2"/>
        <rFont val="Calibri"/>
        <family val="2"/>
        <scheme val="minor"/>
      </rPr>
      <t xml:space="preserve">
Prepare all materials, equipment, and manpower for waterproofing of the roof with Isogam sheets in one layer 4 mm thickness minimum. The costs include preparing the floor with one layer of bitumen. The Isogam sheets overlap 10 cm minimum, the lap joints around the edges wall, 30 cm minimum, with all related activities to complete the job as per drawing and instruction of the in-charge engineer  All tasks for this item are to be under the full approval of the charge engineer</t>
    </r>
  </si>
  <si>
    <t>m2</t>
  </si>
  <si>
    <t>A-c-3</t>
  </si>
  <si>
    <r>
      <rPr>
        <b/>
        <sz val="10"/>
        <color theme="1" tint="4.9989318521683403E-2"/>
        <rFont val="Calibri"/>
        <family val="2"/>
        <scheme val="minor"/>
      </rPr>
      <t xml:space="preserve">Burnt brick Pieces </t>
    </r>
    <r>
      <rPr>
        <sz val="10"/>
        <color theme="1" tint="4.9989318521683403E-2"/>
        <rFont val="Calibri"/>
        <family val="2"/>
        <scheme val="minor"/>
      </rPr>
      <t>:Prepare all materials, equipment, and manpower for burnt brick Pieces for termal insulation,all related activities to complete the job as per drawing and instruction of in charge engineer All tasks for this item to be under full approval in charge engineer .</t>
    </r>
  </si>
  <si>
    <r>
      <t>m</t>
    </r>
    <r>
      <rPr>
        <vertAlign val="superscript"/>
        <sz val="10"/>
        <rFont val="Calibri"/>
        <family val="2"/>
        <scheme val="minor"/>
      </rPr>
      <t>3</t>
    </r>
    <r>
      <rPr>
        <sz val="10"/>
        <rFont val="Arial"/>
        <family val="2"/>
      </rPr>
      <t/>
    </r>
  </si>
  <si>
    <t>A-c-4</t>
  </si>
  <si>
    <r>
      <rPr>
        <b/>
        <sz val="10"/>
        <color theme="1" tint="4.9989318521683403E-2"/>
        <rFont val="Calibri"/>
        <family val="2"/>
        <scheme val="minor"/>
      </rPr>
      <t>PCC on top of roof :</t>
    </r>
    <r>
      <rPr>
        <sz val="10"/>
        <color theme="1" tint="4.9989318521683403E-2"/>
        <rFont val="Calibri"/>
        <family val="2"/>
        <scheme val="minor"/>
      </rPr>
      <t xml:space="preserve">
Prepare all materials, equipment, and manpower for casting (7 cm ) plain concrete (C15MPa) PCCon top of roof. all related activities to complete the job as per drawing and instruction of in charge engineer All tasks for this item to be under full approval in charge engineer .</t>
    </r>
  </si>
  <si>
    <r>
      <t>m</t>
    </r>
    <r>
      <rPr>
        <vertAlign val="superscript"/>
        <sz val="10"/>
        <rFont val="Calibri"/>
        <family val="2"/>
        <scheme val="minor"/>
      </rPr>
      <t>3</t>
    </r>
  </si>
  <si>
    <t>A-c-5</t>
  </si>
  <si>
    <r>
      <rPr>
        <b/>
        <sz val="10"/>
        <color theme="1" tint="4.9989318521683403E-2"/>
        <rFont val="Calibri"/>
        <family val="2"/>
        <scheme val="minor"/>
      </rPr>
      <t>Ceiling cement and sand Plaster  1:4 :</t>
    </r>
    <r>
      <rPr>
        <sz val="10"/>
        <color theme="1" tint="4.9989318521683403E-2"/>
        <rFont val="Calibri"/>
        <family val="2"/>
        <scheme val="minor"/>
      </rPr>
      <t xml:space="preserve">
Prepare all materials, equipment, and manpower for ceiling cement and sand  Plaster  1:4  with all related activities to complete the job as per drawing and instruction of the in-charge engineer All tasks for this item are to be under full approval in charge engineer.</t>
    </r>
  </si>
  <si>
    <t>A-c-6</t>
  </si>
  <si>
    <r>
      <rPr>
        <b/>
        <sz val="10"/>
        <color theme="1" tint="4.9989318521683403E-2"/>
        <rFont val="Calibri"/>
        <family val="2"/>
        <scheme val="minor"/>
      </rPr>
      <t>Plastering of parapet outside:</t>
    </r>
    <r>
      <rPr>
        <sz val="10"/>
        <color theme="1" tint="4.9989318521683403E-2"/>
        <rFont val="Calibri"/>
        <family val="2"/>
        <scheme val="minor"/>
      </rPr>
      <t>Prepare all materials, equipment, and manpower for parapet outside cement and sand  Plaster  1:4  with all related activities to complete the job as per drawing and instruction of the in-charge engineer All tasks for this item are to be under full approval in charge engineer,</t>
    </r>
  </si>
  <si>
    <t>A-c-7</t>
  </si>
  <si>
    <r>
      <rPr>
        <b/>
        <sz val="10"/>
        <color theme="1" tint="4.9989318521683403E-2"/>
        <rFont val="Calibri"/>
        <family val="2"/>
        <scheme val="minor"/>
      </rPr>
      <t>Installation of GI sheet on top parapetwall :</t>
    </r>
    <r>
      <rPr>
        <sz val="10"/>
        <color theme="1" tint="4.9989318521683403E-2"/>
        <rFont val="Calibri"/>
        <family val="2"/>
        <scheme val="minor"/>
      </rPr>
      <t>Prepare all materials, equipment, and manpower for Installation of GI sheet on top parapetwall with materials and all related activities to complete the job as per drawing and instruction of the in-charge engineer All tasks for this item are to be under full approval in charge engineer,</t>
    </r>
  </si>
  <si>
    <t>sub total A-c</t>
  </si>
  <si>
    <t xml:space="preserve"> Carpentry Works</t>
  </si>
  <si>
    <t>A-d-1</t>
  </si>
  <si>
    <t>Metallic Doors and Windows:Supply and installation and Carring of metallic doors and windows. Job shall be completed as per general note , drawings, sepcification with oil painting and installation of Glasses,fly screen with all required activities  and instruction of the in-charge engineer All tasks for this item are to be under full approval in charge engineer</t>
  </si>
  <si>
    <t>Sub total A-d</t>
  </si>
  <si>
    <t xml:space="preserve"> Painting Works </t>
  </si>
  <si>
    <t>A-e-1</t>
  </si>
  <si>
    <r>
      <rPr>
        <b/>
        <sz val="10"/>
        <color theme="1" tint="4.9989318521683403E-2"/>
        <rFont val="Calibri"/>
        <family val="2"/>
        <scheme val="minor"/>
      </rPr>
      <t>Interior 100% Plastic Paint three coats:</t>
    </r>
    <r>
      <rPr>
        <sz val="10"/>
        <color theme="1" tint="4.9989318521683403E-2"/>
        <rFont val="Calibri"/>
        <family val="2"/>
        <scheme val="minor"/>
      </rPr>
      <t xml:space="preserve">
Prepare all materials, equipment, and manpower for the walls and Ceiling 100% Plastic Paint three coats  (Jotun or equivalent) including preparation, primer, and filling with all related activities to complete the job as per drawing and instruction of the in-charge engineer All tasks for this item are to be under full approval in charge engineer</t>
    </r>
  </si>
  <si>
    <t>A-e-2</t>
  </si>
  <si>
    <r>
      <rPr>
        <b/>
        <sz val="10"/>
        <color theme="1" tint="4.9989318521683403E-2"/>
        <rFont val="Calibri"/>
        <family val="2"/>
        <scheme val="minor"/>
      </rPr>
      <t>Exterior100% Plastic Paint three coats:</t>
    </r>
    <r>
      <rPr>
        <sz val="10"/>
        <color theme="1" tint="4.9989318521683403E-2"/>
        <rFont val="Calibri"/>
        <family val="2"/>
        <scheme val="minor"/>
      </rPr>
      <t xml:space="preserve">
Prepare all materials, equipment, and manpower for the walls 100% Plastic Paint three coats  (Jotun or equivalent) including preparation, primer, and filling with all related activities to complete the job as per drawing and instruction of the in-charge engineer All tasks for this item are to be under full approval in charge engineer</t>
    </r>
  </si>
  <si>
    <t>A-e-3</t>
  </si>
  <si>
    <r>
      <rPr>
        <b/>
        <sz val="10"/>
        <rFont val="Calibri"/>
        <family val="2"/>
        <scheme val="minor"/>
      </rPr>
      <t xml:space="preserve">Water Closet inside latrine for disabled people:
</t>
    </r>
    <r>
      <rPr>
        <sz val="10"/>
        <rFont val="Calibri"/>
        <family val="2"/>
        <scheme val="minor"/>
      </rPr>
      <t>Prepare all materials, equipment, and manpower for supply of materials, tools and manpower to install ceramic western toilet. Including siphon(flush tank), gully trap Ø100mm (4"), flexible hose and water connections (Plastic water pipes (3/4)” diameter supply line and PVC drain pipes 4" with all the required fitting for hot, cold and drain pipes). All needed work to complete the job will be included within the price.</t>
    </r>
  </si>
  <si>
    <t>Set</t>
  </si>
  <si>
    <t>A-e-4</t>
  </si>
  <si>
    <r>
      <rPr>
        <b/>
        <sz val="10"/>
        <color theme="1" tint="4.9989318521683403E-2"/>
        <rFont val="Calibri"/>
        <family val="2"/>
        <scheme val="minor"/>
      </rPr>
      <t>Water Tank :</t>
    </r>
    <r>
      <rPr>
        <sz val="10"/>
        <color theme="1" tint="4.9989318521683403E-2"/>
        <rFont val="Calibri"/>
        <family val="2"/>
        <scheme val="minor"/>
      </rPr>
      <t>Prepare all materials, equipment, and manpower for Installation water tank and Sink with all tools in the corridor according to the drawings with all related activities to complete the job as per drawing and instruction of in charge engineer All tasks for this item to be under full approval in charge engineer .</t>
    </r>
  </si>
  <si>
    <t>Sub Total A-e</t>
  </si>
  <si>
    <t xml:space="preserve"> Stairs,Sidewalk and Ramp Works</t>
  </si>
  <si>
    <t>A-f-1</t>
  </si>
  <si>
    <r>
      <rPr>
        <b/>
        <sz val="10"/>
        <color theme="1" tint="4.9989318521683403E-2"/>
        <rFont val="Calibri"/>
        <family val="2"/>
        <scheme val="minor"/>
      </rPr>
      <t xml:space="preserve">Foundation Excavation of Ramp and stairs: </t>
    </r>
    <r>
      <rPr>
        <sz val="10"/>
        <color theme="1" tint="4.9989318521683403E-2"/>
        <rFont val="Calibri"/>
        <family val="2"/>
        <scheme val="minor"/>
      </rPr>
      <t>Prepare all materials, equipment, and manpower for excavation to the required level of foundations of Ramp and stairs as per drawings. The works include leveling, transporting, loading and unloading all surplus materials to an approved site .all related activities to complete the job as per drawing and instruction of in charge engineer All tasks for this item to be under full approval in charge engineer .</t>
    </r>
  </si>
  <si>
    <t>A-f-2</t>
  </si>
  <si>
    <r>
      <t xml:space="preserve">Stone masonary for Stair, and ramp: </t>
    </r>
    <r>
      <rPr>
        <sz val="10"/>
        <color theme="1" tint="4.9989318521683403E-2"/>
        <rFont val="Calibri"/>
        <family val="2"/>
        <scheme val="minor"/>
      </rPr>
      <t>Prepare all materials, equipment, and manpower for</t>
    </r>
    <r>
      <rPr>
        <b/>
        <sz val="10"/>
        <color theme="1" tint="4.9989318521683403E-2"/>
        <rFont val="Calibri"/>
        <family val="2"/>
        <scheme val="minor"/>
      </rPr>
      <t xml:space="preserve"> </t>
    </r>
    <r>
      <rPr>
        <sz val="10"/>
        <color theme="1" tint="4.9989318521683403E-2"/>
        <rFont val="Calibri"/>
        <family val="2"/>
        <scheme val="minor"/>
      </rPr>
      <t>stone masonry work for stair and ramp and using approved Stone and cement mortar (1:5)  .all related activities to complete the job as per drawing and instruction of in charge engineer All tasks for this item to be under full approval in charge engineer .</t>
    </r>
  </si>
  <si>
    <t>A-f-3</t>
  </si>
  <si>
    <r>
      <t>Backfilling under stair and ramp:</t>
    </r>
    <r>
      <rPr>
        <sz val="10"/>
        <color theme="1" tint="4.9989318521683403E-2"/>
        <rFont val="Calibri"/>
        <family val="2"/>
        <scheme val="minor"/>
      </rPr>
      <t>Prepare all materials, equipment, and manpower for supply, spreading and placing of Subgrade Materials, The cost includes provision of filling materials and its compaction layer by layer to the 95% density. The layer should not be more than 15cm,all related activities to complete the job as per drawing and instruction of in charge engineer All tasks for this item to be under full approval in charge engineer .</t>
    </r>
  </si>
  <si>
    <t>A-f-4</t>
  </si>
  <si>
    <r>
      <rPr>
        <b/>
        <sz val="10"/>
        <color theme="1" tint="4.9989318521683403E-2"/>
        <rFont val="Calibri"/>
        <family val="2"/>
        <scheme val="minor"/>
      </rPr>
      <t>Backfilling of side walk, stairs and corridors:</t>
    </r>
    <r>
      <rPr>
        <sz val="10"/>
        <color theme="1" tint="4.9989318521683403E-2"/>
        <rFont val="Calibri"/>
        <family val="2"/>
        <scheme val="minor"/>
      </rPr>
      <t>Prepare all materials, equipment, and manpower for</t>
    </r>
    <r>
      <rPr>
        <b/>
        <sz val="10"/>
        <color theme="1" tint="4.9989318521683403E-2"/>
        <rFont val="Calibri"/>
        <family val="2"/>
        <scheme val="minor"/>
      </rPr>
      <t xml:space="preserve"> </t>
    </r>
    <r>
      <rPr>
        <sz val="10"/>
        <color theme="1" tint="4.9989318521683403E-2"/>
        <rFont val="Calibri"/>
        <family val="2"/>
        <scheme val="minor"/>
      </rPr>
      <t>supply, spreading and placing of Subgrade Materials, The cost includes provision of filling materials and its compaction layer by layer to the 95% density. The layer should not be more than 15cm,all related activities to complete the job as per drawing and instruction of in charge engineer All tasks for this item to be under full approval in charge engineer .</t>
    </r>
  </si>
  <si>
    <t>A-f-5</t>
  </si>
  <si>
    <r>
      <t>PCC for Stair, ramp and sidewalks:</t>
    </r>
    <r>
      <rPr>
        <sz val="10"/>
        <color theme="1" tint="4.9989318521683403E-2"/>
        <rFont val="Calibri"/>
        <family val="2"/>
        <scheme val="minor"/>
      </rPr>
      <t>Prepare all materials, equipment, and manpower for casting 15 MPA PCC for sidewalk,stair and ramp with formworks and surface preparation and with all related activities to complete the job as per drawing and instruction of the in-charge engineer all waste materials and debris are to be transported to the approved damp site. all related activities to complete the job as per drawing and instruction of in charge engineer All tasks for this item to be under full approval in charge engineer .</t>
    </r>
  </si>
  <si>
    <t>A-f-6</t>
  </si>
  <si>
    <r>
      <t>Hand Rail for ramps with all related works and materials:</t>
    </r>
    <r>
      <rPr>
        <sz val="10"/>
        <color theme="1" tint="4.9989318521683403E-2"/>
        <rFont val="Calibri"/>
        <family val="2"/>
        <scheme val="minor"/>
      </rPr>
      <t>Prepare all materials, equipment, and manpower for</t>
    </r>
    <r>
      <rPr>
        <b/>
        <sz val="10"/>
        <color theme="1" tint="4.9989318521683403E-2"/>
        <rFont val="Calibri"/>
        <family val="2"/>
        <scheme val="minor"/>
      </rPr>
      <t xml:space="preserve"> </t>
    </r>
    <r>
      <rPr>
        <sz val="10"/>
        <color theme="1" tint="4.9989318521683403E-2"/>
        <rFont val="Calibri"/>
        <family val="2"/>
        <scheme val="minor"/>
      </rPr>
      <t>supply and installation and Carring of metallic hand rail for ramp. Job shall be completed as per general note , drawings, sepcification with oil painting and installation  and with all related activities to complete the job as per drawing and instruction of in charge engineer All tasks for this item to be under full approval in charge engineer .</t>
    </r>
  </si>
  <si>
    <t>A-f-7</t>
  </si>
  <si>
    <r>
      <rPr>
        <b/>
        <sz val="10"/>
        <color theme="1" tint="4.9989318521683403E-2"/>
        <rFont val="Calibri"/>
        <family val="2"/>
        <scheme val="minor"/>
      </rPr>
      <t>Downspouts:</t>
    </r>
    <r>
      <rPr>
        <sz val="10"/>
        <color theme="1" tint="4.9989318521683403E-2"/>
        <rFont val="Calibri"/>
        <family val="2"/>
        <scheme val="minor"/>
      </rPr>
      <t xml:space="preserve"> Prepare all materials, equipment, and manpower for supply and installtion of 22 Gauge Galvanized Steel DownSpouts With all required activites, Size(120x150)mm.all related activities to complete the job as per drawing and instruction of in charge engineer All tasks for this item to be under full approval in charge engineer .</t>
    </r>
  </si>
  <si>
    <t>sub total A-f</t>
  </si>
  <si>
    <t>Total A (Aa+Ab+Ac+Ad+Ae+Af)</t>
  </si>
  <si>
    <t>Grand Total (A+B)</t>
  </si>
  <si>
    <t>Renovation of (Abu Rashid School    )</t>
  </si>
  <si>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</si>
  <si>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t>Items (Bill)</t>
  </si>
  <si>
    <t>Cost (AFN)</t>
  </si>
  <si>
    <t xml:space="preserve">Grand total amount in AFN </t>
  </si>
  <si>
    <t>Total renovation  cost of school building (AFG)</t>
  </si>
  <si>
    <t>Latrines ( 5 Cells Dry latrines Brick Wall +Rcc Slab )</t>
  </si>
  <si>
    <t>School Building Rehabilitation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</si>
</sst>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9" x14ac:knownFonts="1">
    <font>
      <sz val="10"/>
      <color rgb="FF000000"/>
      <name val="Times New Roman"/>
      <charset val="204"/>
    </font>
    <font>
      <sz val="10"/>
      <name val="Arial"/>
      <family val="2"/>
    </font>
    <font>
      <sz val="8"/>
      <name val="Times New Roman"/>
      <family val="1"/>
    </font>
    <font>
      <b/>
      <sz val="10"/>
      <color rgb="FF000000"/>
      <name val="Calibri"/>
      <family val="2"/>
      <scheme val="minor"/>
    </font>
    <font>
      <sz val="10"/>
      <color rgb="FF000000"/>
      <name val="Calibri"/>
      <family val="2"/>
      <scheme val="minor"/>
    </font>
    <font>
      <sz val="10"/>
      <name val="Calibri"/>
      <family val="2"/>
      <scheme val="minor"/>
    </font>
    <font>
      <b/>
      <sz val="10"/>
      <name val="Calibri"/>
      <family val="2"/>
      <scheme val="minor"/>
    </font>
    <font>
      <b/>
      <sz val="10"/>
      <color theme="1"/>
      <name val="Calibri"/>
      <family val="2"/>
      <scheme val="minor"/>
    </font>
    <font>
      <b/>
      <sz val="10"/>
      <color theme="1" tint="4.9989318521683403E-2"/>
      <name val="Calibri"/>
      <family val="2"/>
      <scheme val="minor"/>
    </font>
    <font>
      <sz val="10"/>
      <color theme="1" tint="4.9989318521683403E-2"/>
      <name val="Calibri"/>
      <family val="2"/>
      <scheme val="minor"/>
    </font>
    <font>
      <vertAlign val="superscript"/>
      <sz val="10"/>
      <color indexed="8"/>
      <name val="Calibri"/>
      <family val="2"/>
      <scheme val="minor"/>
    </font>
    <font>
      <vertAlign val="superscript"/>
      <sz val="10"/>
      <name val="Calibri"/>
      <family val="2"/>
      <scheme val="minor"/>
    </font>
    <font>
      <sz val="14"/>
      <color rgb="FF000000"/>
      <name val="Times New Roman"/>
      <family val="1"/>
    </font>
    <font>
      <b/>
      <sz val="16"/>
      <name val="Cambria"/>
      <family val="2"/>
      <scheme val="major"/>
    </font>
    <font>
      <sz val="10"/>
      <name val="Cambria"/>
      <family val="2"/>
      <scheme val="major"/>
    </font>
    <font>
      <b/>
      <sz val="14"/>
      <color theme="1"/>
      <name val="Times New Roman"/>
      <family val="1"/>
    </font>
    <font>
      <sz val="10"/>
      <color rgb="FF000000"/>
      <name val="Times New Roman"/>
      <family val="1"/>
    </font>
    <font>
      <sz val="12"/>
      <color rgb="FF000000"/>
      <name val="Times New Roman"/>
      <family val="1"/>
    </font>
    <font>
      <b/>
      <sz val="12"/>
      <color rgb="FF000000"/>
      <name val="Calibri"/>
      <family val="2"/>
      <scheme val="minor"/>
    </font>
  </fonts>
  <fills count="13">
    <fill>
      <patternFill patternType="none"/>
    </fill>
    <fill>
      <patternFill patternType="gray125"/>
    </fill>
    <fill>
      <patternFill patternType="solid">
        <fgColor theme="2" tint="-0.249977111117893"/>
        <bgColor indexed="64"/>
      </patternFill>
    </fill>
    <fill>
      <patternFill patternType="solid">
        <fgColor theme="0"/>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9" tint="0.39997558519241921"/>
        <bgColor indexed="64"/>
      </patternFill>
    </fill>
    <fill>
      <patternFill patternType="solid">
        <fgColor rgb="FF92D05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6">
    <xf numFmtId="0" fontId="0" fillId="0" borderId="0"/>
    <xf numFmtId="0" fontId="1" fillId="0" borderId="0"/>
    <xf numFmtId="0" fontId="1" fillId="0" borderId="0"/>
    <xf numFmtId="43" fontId="1" fillId="0" borderId="0" applyFont="0" applyFill="0" applyBorder="0" applyAlignment="0" applyProtection="0"/>
    <xf numFmtId="0" fontId="1" fillId="0" borderId="0"/>
    <xf numFmtId="43" fontId="16" fillId="0" borderId="0" applyFont="0" applyFill="0" applyBorder="0" applyAlignment="0" applyProtection="0"/>
  </cellStyleXfs>
  <cellXfs count="126">
    <xf numFmtId="0" fontId="0" fillId="0" borderId="0" xfId="0" applyAlignment="1">
      <alignment horizontal="left" vertical="top"/>
    </xf>
    <xf numFmtId="0" fontId="3" fillId="5" borderId="9" xfId="0" applyFont="1" applyFill="1" applyBorder="1" applyAlignment="1">
      <alignment horizontal="center" vertical="center"/>
    </xf>
    <xf numFmtId="0" fontId="3" fillId="5" borderId="1" xfId="0" applyFont="1" applyFill="1" applyBorder="1" applyAlignment="1">
      <alignment horizontal="center" vertical="center"/>
    </xf>
    <xf numFmtId="0" fontId="3" fillId="5" borderId="10" xfId="0" applyFont="1" applyFill="1" applyBorder="1" applyAlignment="1">
      <alignment vertical="center"/>
    </xf>
    <xf numFmtId="0" fontId="4" fillId="0" borderId="9" xfId="0" applyFont="1" applyBorder="1" applyAlignment="1">
      <alignment horizontal="center" vertical="center"/>
    </xf>
    <xf numFmtId="0" fontId="4" fillId="0" borderId="1" xfId="0" applyFont="1" applyBorder="1" applyAlignment="1">
      <alignment horizontal="left" vertical="top"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0" xfId="0" applyFont="1" applyBorder="1" applyAlignment="1">
      <alignment horizontal="center"/>
    </xf>
    <xf numFmtId="0" fontId="4" fillId="0" borderId="10" xfId="0" applyFont="1" applyBorder="1" applyAlignment="1">
      <alignment horizontal="center" vertical="center"/>
    </xf>
    <xf numFmtId="0" fontId="4" fillId="0" borderId="10" xfId="0" applyFont="1" applyBorder="1" applyAlignment="1">
      <alignment horizontal="center" vertical="top"/>
    </xf>
    <xf numFmtId="0" fontId="4" fillId="0" borderId="5" xfId="0" applyFont="1" applyBorder="1" applyAlignment="1">
      <alignment horizontal="center" vertical="center"/>
    </xf>
    <xf numFmtId="0" fontId="5" fillId="3" borderId="1" xfId="1" quotePrefix="1" applyFont="1" applyFill="1" applyBorder="1" applyAlignment="1">
      <alignment horizontal="left" vertical="center" wrapText="1"/>
    </xf>
    <xf numFmtId="0" fontId="5" fillId="3" borderId="1" xfId="1" applyFont="1" applyFill="1" applyBorder="1" applyAlignment="1">
      <alignment horizontal="left" vertical="center" wrapText="1"/>
    </xf>
    <xf numFmtId="0" fontId="4" fillId="0" borderId="1" xfId="0" quotePrefix="1" applyFont="1" applyBorder="1" applyAlignment="1">
      <alignment horizontal="left" vertical="top" wrapText="1"/>
    </xf>
    <xf numFmtId="0" fontId="4" fillId="0" borderId="5" xfId="0" applyFont="1" applyBorder="1" applyAlignment="1">
      <alignment horizontal="left" vertical="top" wrapText="1"/>
    </xf>
    <xf numFmtId="0" fontId="4" fillId="0" borderId="14" xfId="0" applyFont="1" applyBorder="1" applyAlignment="1">
      <alignment horizontal="center" vertical="top"/>
    </xf>
    <xf numFmtId="0" fontId="5" fillId="3" borderId="1" xfId="0" applyFont="1" applyFill="1" applyBorder="1" applyAlignment="1">
      <alignment horizontal="center" vertical="center"/>
    </xf>
    <xf numFmtId="0" fontId="9" fillId="3" borderId="1" xfId="0" applyFont="1" applyFill="1" applyBorder="1" applyAlignment="1">
      <alignment horizontal="center" vertical="center"/>
    </xf>
    <xf numFmtId="0" fontId="5" fillId="0" borderId="1" xfId="0" applyFont="1" applyBorder="1" applyAlignment="1">
      <alignment horizontal="center"/>
    </xf>
    <xf numFmtId="0" fontId="9" fillId="0" borderId="1" xfId="0" applyFont="1" applyBorder="1" applyAlignment="1">
      <alignment horizontal="center" vertical="center"/>
    </xf>
    <xf numFmtId="0" fontId="5" fillId="0" borderId="1" xfId="0" applyFont="1" applyBorder="1" applyAlignment="1">
      <alignment horizontal="center" vertical="center"/>
    </xf>
    <xf numFmtId="0" fontId="9" fillId="0" borderId="1" xfId="0" applyFont="1" applyBorder="1" applyAlignment="1">
      <alignment horizontal="center"/>
    </xf>
    <xf numFmtId="2" fontId="5" fillId="0" borderId="1" xfId="0" applyNumberFormat="1" applyFont="1" applyBorder="1" applyAlignment="1">
      <alignment horizontal="center" vertical="center"/>
    </xf>
    <xf numFmtId="2" fontId="5" fillId="3" borderId="1" xfId="0" applyNumberFormat="1" applyFont="1" applyFill="1" applyBorder="1" applyAlignment="1">
      <alignment horizontal="center" vertical="center"/>
    </xf>
    <xf numFmtId="164" fontId="5" fillId="3" borderId="1" xfId="0" applyNumberFormat="1" applyFont="1" applyFill="1" applyBorder="1" applyAlignment="1">
      <alignment horizontal="center" vertical="center"/>
    </xf>
    <xf numFmtId="0" fontId="3" fillId="6" borderId="1" xfId="0" applyFont="1" applyFill="1" applyBorder="1" applyAlignment="1">
      <alignment horizontal="center" vertical="center"/>
    </xf>
    <xf numFmtId="0" fontId="4" fillId="0" borderId="0" xfId="0" applyFont="1" applyAlignment="1">
      <alignment horizontal="left" vertical="top"/>
    </xf>
    <xf numFmtId="0" fontId="12" fillId="0" borderId="1" xfId="0" applyFont="1" applyBorder="1" applyAlignment="1">
      <alignment horizontal="left" vertical="top"/>
    </xf>
    <xf numFmtId="0" fontId="12" fillId="6" borderId="1" xfId="0" applyFont="1" applyFill="1" applyBorder="1" applyAlignment="1">
      <alignment horizontal="left" vertical="top"/>
    </xf>
    <xf numFmtId="0" fontId="12" fillId="7" borderId="1" xfId="0" applyFont="1" applyFill="1" applyBorder="1" applyAlignment="1">
      <alignment horizontal="left" vertical="top"/>
    </xf>
    <xf numFmtId="0" fontId="3" fillId="7" borderId="1" xfId="0" applyFont="1" applyFill="1" applyBorder="1" applyAlignment="1">
      <alignment horizontal="center" vertical="center"/>
    </xf>
    <xf numFmtId="0" fontId="12" fillId="0" borderId="5" xfId="0" applyFont="1" applyBorder="1" applyAlignment="1">
      <alignment horizontal="left" vertical="top"/>
    </xf>
    <xf numFmtId="0" fontId="4" fillId="7" borderId="1" xfId="0" applyFont="1" applyFill="1" applyBorder="1" applyAlignment="1">
      <alignment horizontal="left" vertical="top"/>
    </xf>
    <xf numFmtId="0" fontId="12" fillId="10" borderId="1" xfId="0" applyFont="1" applyFill="1" applyBorder="1" applyAlignment="1">
      <alignment horizontal="left" vertical="top"/>
    </xf>
    <xf numFmtId="0" fontId="3" fillId="10" borderId="1" xfId="0" applyFont="1" applyFill="1" applyBorder="1" applyAlignment="1">
      <alignment horizontal="center" vertical="center"/>
    </xf>
    <xf numFmtId="0" fontId="0" fillId="11" borderId="1" xfId="0" applyFill="1" applyBorder="1" applyAlignment="1">
      <alignment horizontal="left" vertical="top"/>
    </xf>
    <xf numFmtId="3" fontId="3" fillId="11" borderId="1" xfId="0" applyNumberFormat="1" applyFont="1" applyFill="1" applyBorder="1" applyAlignment="1">
      <alignment horizontal="center" vertical="top"/>
    </xf>
    <xf numFmtId="0" fontId="15" fillId="2" borderId="9" xfId="0"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10" xfId="0" applyFont="1" applyFill="1" applyBorder="1" applyAlignment="1">
      <alignment horizontal="center" vertical="center"/>
    </xf>
    <xf numFmtId="0" fontId="15" fillId="12" borderId="11" xfId="0" applyFont="1" applyFill="1" applyBorder="1" applyAlignment="1">
      <alignment vertical="center"/>
    </xf>
    <xf numFmtId="0" fontId="15" fillId="12" borderId="12" xfId="0" applyFont="1" applyFill="1" applyBorder="1" applyAlignment="1">
      <alignment horizontal="center" vertical="center" wrapText="1"/>
    </xf>
    <xf numFmtId="4" fontId="15" fillId="12" borderId="13" xfId="0" applyNumberFormat="1" applyFont="1" applyFill="1" applyBorder="1" applyAlignment="1">
      <alignment horizontal="center" vertical="center"/>
    </xf>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6" borderId="9" xfId="0" applyFont="1" applyFill="1" applyBorder="1" applyAlignment="1">
      <alignment horizontal="left" vertical="center"/>
    </xf>
    <xf numFmtId="0" fontId="3" fillId="6" borderId="1" xfId="0" applyFont="1" applyFill="1" applyBorder="1" applyAlignment="1">
      <alignment horizontal="left" vertical="center"/>
    </xf>
    <xf numFmtId="0" fontId="3" fillId="6" borderId="10" xfId="0" applyFont="1" applyFill="1" applyBorder="1" applyAlignment="1">
      <alignment horizontal="left" vertical="center"/>
    </xf>
    <xf numFmtId="0" fontId="4" fillId="0" borderId="15" xfId="0" applyFont="1" applyBorder="1" applyAlignment="1">
      <alignment horizontal="left" vertical="center" wrapText="1"/>
    </xf>
    <xf numFmtId="0" fontId="4" fillId="0" borderId="3" xfId="0" applyFont="1" applyBorder="1" applyAlignment="1">
      <alignment horizontal="left" vertical="center" wrapText="1"/>
    </xf>
    <xf numFmtId="0" fontId="4" fillId="0" borderId="16" xfId="0" applyFont="1" applyBorder="1" applyAlignment="1">
      <alignment horizontal="left" vertical="center" wrapText="1"/>
    </xf>
    <xf numFmtId="0" fontId="4" fillId="6" borderId="2" xfId="0" applyFont="1" applyFill="1" applyBorder="1" applyAlignment="1">
      <alignment horizontal="left" vertical="top"/>
    </xf>
    <xf numFmtId="0" fontId="4" fillId="6" borderId="3" xfId="0" applyFont="1" applyFill="1" applyBorder="1" applyAlignment="1">
      <alignment horizontal="left" vertical="top"/>
    </xf>
    <xf numFmtId="0" fontId="4" fillId="6" borderId="4" xfId="0" applyFont="1" applyFill="1" applyBorder="1" applyAlignment="1">
      <alignment horizontal="left" vertical="top"/>
    </xf>
    <xf numFmtId="0" fontId="3" fillId="9" borderId="2" xfId="0" applyFont="1" applyFill="1" applyBorder="1" applyAlignment="1">
      <alignment horizontal="left" vertical="top"/>
    </xf>
    <xf numFmtId="0" fontId="3" fillId="9" borderId="3" xfId="0" applyFont="1" applyFill="1" applyBorder="1" applyAlignment="1">
      <alignment horizontal="left" vertical="top"/>
    </xf>
    <xf numFmtId="0" fontId="3" fillId="9" borderId="4" xfId="0" applyFont="1" applyFill="1" applyBorder="1" applyAlignment="1">
      <alignment horizontal="left" vertical="top"/>
    </xf>
    <xf numFmtId="0" fontId="9" fillId="0" borderId="2"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5" fillId="3" borderId="2" xfId="0" applyFont="1" applyFill="1" applyBorder="1" applyAlignment="1">
      <alignment horizontal="left" vertical="top" wrapText="1"/>
    </xf>
    <xf numFmtId="0" fontId="5" fillId="3" borderId="3" xfId="0" applyFont="1" applyFill="1" applyBorder="1" applyAlignment="1">
      <alignment horizontal="left" vertical="top" wrapText="1"/>
    </xf>
    <xf numFmtId="0" fontId="5" fillId="3" borderId="4" xfId="0" applyFont="1" applyFill="1" applyBorder="1" applyAlignment="1">
      <alignment horizontal="left" vertical="top" wrapText="1"/>
    </xf>
    <xf numFmtId="0" fontId="9" fillId="3" borderId="2" xfId="0" applyFont="1" applyFill="1" applyBorder="1" applyAlignment="1">
      <alignment horizontal="left" vertical="top" wrapText="1"/>
    </xf>
    <xf numFmtId="0" fontId="9" fillId="3" borderId="3" xfId="0" applyFont="1" applyFill="1" applyBorder="1" applyAlignment="1">
      <alignment horizontal="left" vertical="top" wrapText="1"/>
    </xf>
    <xf numFmtId="0" fontId="9" fillId="3" borderId="4" xfId="0" applyFont="1" applyFill="1" applyBorder="1" applyAlignment="1">
      <alignment horizontal="left" vertical="top" wrapText="1"/>
    </xf>
    <xf numFmtId="0" fontId="4" fillId="7" borderId="2" xfId="0" applyFont="1" applyFill="1" applyBorder="1" applyAlignment="1">
      <alignment horizontal="left" vertical="top"/>
    </xf>
    <xf numFmtId="0" fontId="4" fillId="7" borderId="3" xfId="0" applyFont="1" applyFill="1" applyBorder="1" applyAlignment="1">
      <alignment horizontal="left" vertical="top"/>
    </xf>
    <xf numFmtId="0" fontId="4" fillId="7" borderId="4" xfId="0" applyFont="1" applyFill="1" applyBorder="1" applyAlignment="1">
      <alignment horizontal="left" vertical="top"/>
    </xf>
    <xf numFmtId="0" fontId="9" fillId="0" borderId="2" xfId="0" applyFont="1" applyBorder="1" applyAlignment="1">
      <alignment horizontal="left" vertical="top" wrapText="1" shrinkToFit="1"/>
    </xf>
    <xf numFmtId="0" fontId="9" fillId="0" borderId="3" xfId="0" applyFont="1" applyBorder="1" applyAlignment="1">
      <alignment horizontal="left" vertical="top" wrapText="1" shrinkToFit="1"/>
    </xf>
    <xf numFmtId="0" fontId="9" fillId="0" borderId="4" xfId="0" applyFont="1" applyBorder="1" applyAlignment="1">
      <alignment horizontal="left" vertical="top" wrapText="1" shrinkToFit="1"/>
    </xf>
    <xf numFmtId="0" fontId="6" fillId="7" borderId="2" xfId="0" applyFont="1" applyFill="1" applyBorder="1" applyAlignment="1">
      <alignment horizontal="left" vertical="top" wrapText="1"/>
    </xf>
    <xf numFmtId="0" fontId="6" fillId="7" borderId="3" xfId="0" applyFont="1" applyFill="1" applyBorder="1" applyAlignment="1">
      <alignment horizontal="left" vertical="top" wrapText="1"/>
    </xf>
    <xf numFmtId="0" fontId="6" fillId="7" borderId="4" xfId="0" applyFont="1" applyFill="1" applyBorder="1" applyAlignment="1">
      <alignment horizontal="left" vertical="top" wrapText="1"/>
    </xf>
    <xf numFmtId="0" fontId="4" fillId="9" borderId="2" xfId="0" applyFont="1" applyFill="1" applyBorder="1" applyAlignment="1">
      <alignment horizontal="left" vertical="top"/>
    </xf>
    <xf numFmtId="0" fontId="4" fillId="9" borderId="3" xfId="0" applyFont="1" applyFill="1" applyBorder="1" applyAlignment="1">
      <alignment horizontal="left" vertical="top"/>
    </xf>
    <xf numFmtId="0" fontId="4" fillId="9" borderId="4" xfId="0" applyFont="1" applyFill="1" applyBorder="1" applyAlignment="1">
      <alignment horizontal="left" vertical="top"/>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3" fillId="11" borderId="2" xfId="0" applyFont="1" applyFill="1" applyBorder="1" applyAlignment="1">
      <alignment horizontal="center" vertical="center"/>
    </xf>
    <xf numFmtId="0" fontId="3" fillId="11" borderId="3" xfId="0" applyFont="1" applyFill="1" applyBorder="1" applyAlignment="1">
      <alignment horizontal="center" vertical="center"/>
    </xf>
    <xf numFmtId="0" fontId="3" fillId="11" borderId="4" xfId="0" applyFont="1" applyFill="1" applyBorder="1" applyAlignment="1">
      <alignment horizontal="center" vertical="center"/>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2" xfId="0" applyFont="1" applyBorder="1" applyAlignment="1">
      <alignment horizontal="left" vertical="top" wrapText="1" shrinkToFit="1"/>
    </xf>
    <xf numFmtId="0" fontId="8" fillId="0" borderId="3" xfId="0" applyFont="1" applyBorder="1" applyAlignment="1">
      <alignment horizontal="left" vertical="top" wrapText="1" shrinkToFit="1"/>
    </xf>
    <xf numFmtId="0" fontId="8" fillId="0" borderId="4" xfId="0" applyFont="1" applyBorder="1" applyAlignment="1">
      <alignment horizontal="left" vertical="top" wrapText="1" shrinkToFit="1"/>
    </xf>
    <xf numFmtId="0" fontId="3" fillId="10" borderId="2" xfId="0" applyFont="1" applyFill="1" applyBorder="1" applyAlignment="1">
      <alignment horizontal="left" vertical="center"/>
    </xf>
    <xf numFmtId="0" fontId="3" fillId="10" borderId="3" xfId="0" applyFont="1" applyFill="1" applyBorder="1" applyAlignment="1">
      <alignment horizontal="left" vertical="center"/>
    </xf>
    <xf numFmtId="0" fontId="3" fillId="10" borderId="4" xfId="0" applyFont="1" applyFill="1" applyBorder="1" applyAlignment="1">
      <alignment horizontal="left" vertical="center"/>
    </xf>
    <xf numFmtId="0" fontId="6" fillId="6" borderId="2" xfId="0" applyFont="1" applyFill="1" applyBorder="1" applyAlignment="1">
      <alignment horizontal="left" vertical="top"/>
    </xf>
    <xf numFmtId="0" fontId="6" fillId="6" borderId="3" xfId="0" applyFont="1" applyFill="1" applyBorder="1" applyAlignment="1">
      <alignment horizontal="left" vertical="top"/>
    </xf>
    <xf numFmtId="0" fontId="6" fillId="6" borderId="4" xfId="0" applyFont="1" applyFill="1" applyBorder="1" applyAlignment="1">
      <alignment horizontal="left" vertical="top"/>
    </xf>
    <xf numFmtId="2" fontId="5" fillId="3" borderId="2" xfId="0" applyNumberFormat="1" applyFont="1" applyFill="1" applyBorder="1" applyAlignment="1">
      <alignment horizontal="left" vertical="top" wrapText="1"/>
    </xf>
    <xf numFmtId="2" fontId="5" fillId="3" borderId="3" xfId="0" applyNumberFormat="1" applyFont="1" applyFill="1" applyBorder="1" applyAlignment="1">
      <alignment horizontal="left" vertical="top" wrapText="1"/>
    </xf>
    <xf numFmtId="2" fontId="5" fillId="3" borderId="4" xfId="0" applyNumberFormat="1" applyFont="1" applyFill="1" applyBorder="1" applyAlignment="1">
      <alignment horizontal="left" vertical="top" wrapText="1"/>
    </xf>
    <xf numFmtId="0" fontId="4" fillId="0" borderId="1" xfId="0" applyFont="1" applyBorder="1" applyAlignment="1">
      <alignment vertical="top"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6" fillId="8" borderId="2" xfId="2" applyFont="1" applyFill="1" applyBorder="1" applyAlignment="1">
      <alignment horizontal="left" vertical="center" wrapText="1"/>
    </xf>
    <xf numFmtId="0" fontId="6" fillId="8" borderId="3" xfId="2" applyFont="1" applyFill="1" applyBorder="1" applyAlignment="1">
      <alignment horizontal="left" vertical="center" wrapText="1"/>
    </xf>
    <xf numFmtId="0" fontId="6" fillId="8" borderId="4" xfId="2" applyFont="1" applyFill="1" applyBorder="1" applyAlignment="1">
      <alignment horizontal="left" vertical="center" wrapText="1"/>
    </xf>
    <xf numFmtId="0" fontId="6" fillId="6" borderId="2" xfId="0" applyFont="1" applyFill="1" applyBorder="1" applyAlignment="1">
      <alignment horizontal="left" vertical="top" wrapText="1"/>
    </xf>
    <xf numFmtId="0" fontId="6" fillId="6" borderId="3" xfId="0" applyFont="1" applyFill="1" applyBorder="1" applyAlignment="1">
      <alignment horizontal="left" vertical="top" wrapText="1"/>
    </xf>
    <xf numFmtId="0" fontId="6" fillId="6" borderId="4" xfId="0" applyFont="1" applyFill="1" applyBorder="1" applyAlignment="1">
      <alignment horizontal="left" vertical="top" wrapText="1"/>
    </xf>
    <xf numFmtId="0" fontId="13" fillId="2" borderId="6"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4" fillId="0" borderId="9" xfId="0" applyFont="1" applyBorder="1" applyAlignment="1">
      <alignment horizontal="left" vertical="top" wrapText="1"/>
    </xf>
    <xf numFmtId="0" fontId="14" fillId="0" borderId="1" xfId="0" applyFont="1" applyBorder="1" applyAlignment="1">
      <alignment horizontal="left" vertical="top" wrapText="1"/>
    </xf>
    <xf numFmtId="0" fontId="14" fillId="0" borderId="10" xfId="0" applyFont="1" applyBorder="1" applyAlignment="1">
      <alignment horizontal="left" vertical="top" wrapText="1"/>
    </xf>
    <xf numFmtId="0" fontId="17" fillId="0" borderId="9" xfId="0" applyFont="1" applyBorder="1" applyAlignment="1">
      <alignment horizontal="center" vertical="center"/>
    </xf>
    <xf numFmtId="0" fontId="17" fillId="0" borderId="1" xfId="0" applyFont="1" applyBorder="1" applyAlignment="1">
      <alignment horizontal="left" vertical="center" wrapText="1"/>
    </xf>
    <xf numFmtId="4" fontId="17" fillId="0" borderId="10" xfId="0" applyNumberFormat="1" applyFont="1" applyBorder="1" applyAlignment="1">
      <alignment horizontal="center" vertical="center"/>
    </xf>
    <xf numFmtId="43" fontId="18" fillId="7" borderId="12" xfId="5" applyFont="1" applyFill="1" applyBorder="1" applyAlignment="1">
      <alignment horizontal="center" vertical="center"/>
    </xf>
    <xf numFmtId="0" fontId="18" fillId="7" borderId="11" xfId="0" applyFont="1" applyFill="1" applyBorder="1" applyAlignment="1">
      <alignment horizontal="center" vertical="center"/>
    </xf>
    <xf numFmtId="0" fontId="18" fillId="7" borderId="12" xfId="0" applyFont="1" applyFill="1" applyBorder="1" applyAlignment="1">
      <alignment horizontal="center" vertical="center"/>
    </xf>
    <xf numFmtId="0" fontId="18" fillId="7" borderId="13" xfId="0" applyFont="1" applyFill="1" applyBorder="1" applyAlignment="1">
      <alignment horizontal="left" vertical="top"/>
    </xf>
    <xf numFmtId="0" fontId="17" fillId="0" borderId="5" xfId="0" applyFont="1" applyBorder="1" applyAlignment="1">
      <alignment horizontal="left" vertical="center" wrapText="1"/>
    </xf>
    <xf numFmtId="4" fontId="17" fillId="0" borderId="14" xfId="0" applyNumberFormat="1" applyFont="1" applyBorder="1" applyAlignment="1">
      <alignment horizontal="center" vertical="center"/>
    </xf>
  </cellXfs>
  <cellStyles count="6">
    <cellStyle name="Comma" xfId="5" builtinId="3"/>
    <cellStyle name="Comma 2" xfId="3" xr:uid="{00000000-0005-0000-0000-000000000000}"/>
    <cellStyle name="Normal" xfId="0" builtinId="0"/>
    <cellStyle name="Normal 2 2 2" xfId="2" xr:uid="{00000000-0005-0000-0000-000002000000}"/>
    <cellStyle name="Normal 3" xfId="4" xr:uid="{00000000-0005-0000-0000-000003000000}"/>
    <cellStyle name="Normal_Sheet1 2" xfId="1" xr:uid="{00000000-0005-0000-0000-000004000000}"/>
  </cellStyles>
  <dxfs count="0"/>
  <tableStyles count="0" defaultTableStyle="TableStyleMedium9" defaultPivotStyle="PivotStyleLight16"/>
  <colors>
    <mruColors>
      <color rgb="FFFF656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6"/>
  <sheetViews>
    <sheetView tabSelected="1" workbookViewId="0">
      <selection activeCell="C20" sqref="C20"/>
    </sheetView>
  </sheetViews>
  <sheetFormatPr defaultColWidth="8.796875" defaultRowHeight="13" x14ac:dyDescent="0.3"/>
  <cols>
    <col min="1" max="1" width="6.296875" style="27" customWidth="1"/>
    <col min="2" max="2" width="99.5" style="27" customWidth="1"/>
    <col min="3" max="3" width="34.5" style="27" customWidth="1"/>
    <col min="4" max="6" width="8.796875" style="27"/>
    <col min="7" max="7" width="33" style="27" customWidth="1"/>
    <col min="8" max="16384" width="8.796875" style="27"/>
  </cols>
  <sheetData>
    <row r="1" spans="1:3" ht="20" x14ac:dyDescent="0.3">
      <c r="A1" s="111" t="s">
        <v>118</v>
      </c>
      <c r="B1" s="112"/>
      <c r="C1" s="113"/>
    </row>
    <row r="2" spans="1:3" ht="145.9" customHeight="1" x14ac:dyDescent="0.3">
      <c r="A2" s="114" t="s">
        <v>119</v>
      </c>
      <c r="B2" s="115"/>
      <c r="C2" s="116"/>
    </row>
    <row r="3" spans="1:3" ht="17.5" x14ac:dyDescent="0.3">
      <c r="A3" s="38" t="s">
        <v>2</v>
      </c>
      <c r="B3" s="39" t="s">
        <v>120</v>
      </c>
      <c r="C3" s="40" t="s">
        <v>121</v>
      </c>
    </row>
    <row r="4" spans="1:3" ht="24.5" customHeight="1" x14ac:dyDescent="0.3">
      <c r="A4" s="117">
        <v>1</v>
      </c>
      <c r="B4" s="118" t="s">
        <v>125</v>
      </c>
      <c r="C4" s="119">
        <f>'Priority 1'!F24</f>
        <v>0</v>
      </c>
    </row>
    <row r="5" spans="1:3" ht="24.5" customHeight="1" x14ac:dyDescent="0.3">
      <c r="A5" s="117">
        <v>2</v>
      </c>
      <c r="B5" s="124" t="s">
        <v>124</v>
      </c>
      <c r="C5" s="125">
        <f>Priority2!I47</f>
        <v>0</v>
      </c>
    </row>
    <row r="6" spans="1:3" ht="27" customHeight="1" thickBot="1" x14ac:dyDescent="0.35">
      <c r="A6" s="41"/>
      <c r="B6" s="42" t="s">
        <v>122</v>
      </c>
      <c r="C6" s="43">
        <f>SUM(C4:C5)</f>
        <v>0</v>
      </c>
    </row>
  </sheetData>
  <mergeCells count="2">
    <mergeCell ref="A1:C1"/>
    <mergeCell ref="A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4"/>
  <sheetViews>
    <sheetView topLeftCell="A19" workbookViewId="0">
      <selection activeCell="E5" sqref="E5:E23"/>
    </sheetView>
  </sheetViews>
  <sheetFormatPr defaultRowHeight="13" x14ac:dyDescent="0.3"/>
  <cols>
    <col min="2" max="2" width="84.5" customWidth="1"/>
    <col min="3" max="3" width="8.296875" customWidth="1"/>
    <col min="4" max="4" width="12.5" customWidth="1"/>
    <col min="5" max="5" width="14.5" customWidth="1"/>
    <col min="6" max="6" width="20.296875" customWidth="1"/>
    <col min="7" max="7" width="31.296875" customWidth="1"/>
  </cols>
  <sheetData>
    <row r="1" spans="1:7" ht="25.9" customHeight="1" x14ac:dyDescent="0.3">
      <c r="A1" s="44" t="s">
        <v>0</v>
      </c>
      <c r="B1" s="45"/>
      <c r="C1" s="45"/>
      <c r="D1" s="45"/>
      <c r="E1" s="45"/>
      <c r="F1" s="45"/>
      <c r="G1" s="46"/>
    </row>
    <row r="2" spans="1:7" ht="119.5" customHeight="1" x14ac:dyDescent="0.3">
      <c r="A2" s="50" t="s">
        <v>1</v>
      </c>
      <c r="B2" s="51"/>
      <c r="C2" s="51"/>
      <c r="D2" s="51"/>
      <c r="E2" s="51"/>
      <c r="F2" s="51"/>
      <c r="G2" s="52"/>
    </row>
    <row r="3" spans="1:7" ht="22.9" customHeight="1" x14ac:dyDescent="0.3">
      <c r="A3" s="1" t="s">
        <v>2</v>
      </c>
      <c r="B3" s="2" t="s">
        <v>3</v>
      </c>
      <c r="C3" s="2" t="s">
        <v>4</v>
      </c>
      <c r="D3" s="2" t="s">
        <v>5</v>
      </c>
      <c r="E3" s="2" t="s">
        <v>6</v>
      </c>
      <c r="F3" s="2" t="s">
        <v>7</v>
      </c>
      <c r="G3" s="3" t="s">
        <v>8</v>
      </c>
    </row>
    <row r="4" spans="1:7" ht="25.15" customHeight="1" x14ac:dyDescent="0.3">
      <c r="A4" s="47" t="s">
        <v>9</v>
      </c>
      <c r="B4" s="48"/>
      <c r="C4" s="48"/>
      <c r="D4" s="48"/>
      <c r="E4" s="48"/>
      <c r="F4" s="48"/>
      <c r="G4" s="49"/>
    </row>
    <row r="5" spans="1:7" ht="91" x14ac:dyDescent="0.3">
      <c r="A5" s="4">
        <v>1</v>
      </c>
      <c r="B5" s="5" t="s">
        <v>10</v>
      </c>
      <c r="C5" s="6" t="s">
        <v>11</v>
      </c>
      <c r="D5" s="6">
        <v>186.88</v>
      </c>
      <c r="E5" s="7"/>
      <c r="F5" s="6">
        <f>D5*E5</f>
        <v>0</v>
      </c>
      <c r="G5" s="8"/>
    </row>
    <row r="6" spans="1:7" ht="52" x14ac:dyDescent="0.3">
      <c r="A6" s="4">
        <v>2</v>
      </c>
      <c r="B6" s="5" t="s">
        <v>12</v>
      </c>
      <c r="C6" s="6" t="s">
        <v>13</v>
      </c>
      <c r="D6" s="6">
        <v>9.3440000000000012</v>
      </c>
      <c r="E6" s="7"/>
      <c r="F6" s="6">
        <f t="shared" ref="F6:F23" si="0">D6*E6</f>
        <v>0</v>
      </c>
      <c r="G6" s="8"/>
    </row>
    <row r="7" spans="1:7" ht="52" x14ac:dyDescent="0.3">
      <c r="A7" s="4">
        <v>3</v>
      </c>
      <c r="B7" s="5" t="s">
        <v>14</v>
      </c>
      <c r="C7" s="6" t="s">
        <v>15</v>
      </c>
      <c r="D7" s="6">
        <v>14</v>
      </c>
      <c r="E7" s="7"/>
      <c r="F7" s="6">
        <f t="shared" si="0"/>
        <v>0</v>
      </c>
      <c r="G7" s="8"/>
    </row>
    <row r="8" spans="1:7" ht="65" x14ac:dyDescent="0.3">
      <c r="A8" s="4">
        <v>4</v>
      </c>
      <c r="B8" s="5" t="s">
        <v>16</v>
      </c>
      <c r="C8" s="6" t="s">
        <v>13</v>
      </c>
      <c r="D8" s="6">
        <v>8.1280000000000001</v>
      </c>
      <c r="E8" s="7"/>
      <c r="F8" s="6">
        <f t="shared" si="0"/>
        <v>0</v>
      </c>
      <c r="G8" s="8"/>
    </row>
    <row r="9" spans="1:7" ht="65" x14ac:dyDescent="0.3">
      <c r="A9" s="4">
        <v>5</v>
      </c>
      <c r="B9" s="12" t="s">
        <v>17</v>
      </c>
      <c r="C9" s="7" t="s">
        <v>11</v>
      </c>
      <c r="D9" s="6">
        <v>149.92000000000002</v>
      </c>
      <c r="E9" s="7"/>
      <c r="F9" s="6">
        <f t="shared" si="0"/>
        <v>0</v>
      </c>
      <c r="G9" s="9"/>
    </row>
    <row r="10" spans="1:7" ht="72" customHeight="1" x14ac:dyDescent="0.3">
      <c r="A10" s="4">
        <v>6</v>
      </c>
      <c r="B10" s="13" t="s">
        <v>18</v>
      </c>
      <c r="C10" s="7" t="s">
        <v>11</v>
      </c>
      <c r="D10" s="7">
        <v>149.92000000000002</v>
      </c>
      <c r="E10" s="7"/>
      <c r="F10" s="6">
        <f t="shared" si="0"/>
        <v>0</v>
      </c>
      <c r="G10" s="9"/>
    </row>
    <row r="11" spans="1:7" ht="52" x14ac:dyDescent="0.3">
      <c r="A11" s="4">
        <v>7</v>
      </c>
      <c r="B11" s="5" t="s">
        <v>19</v>
      </c>
      <c r="C11" s="7" t="s">
        <v>11</v>
      </c>
      <c r="D11" s="7">
        <v>125.51999999999998</v>
      </c>
      <c r="E11" s="7"/>
      <c r="F11" s="6">
        <f t="shared" si="0"/>
        <v>0</v>
      </c>
      <c r="G11" s="10"/>
    </row>
    <row r="12" spans="1:7" ht="65" x14ac:dyDescent="0.3">
      <c r="A12" s="4">
        <v>8</v>
      </c>
      <c r="B12" s="5" t="s">
        <v>20</v>
      </c>
      <c r="C12" s="7" t="s">
        <v>11</v>
      </c>
      <c r="D12" s="7">
        <v>178.15999999999997</v>
      </c>
      <c r="E12" s="7"/>
      <c r="F12" s="6">
        <f t="shared" si="0"/>
        <v>0</v>
      </c>
      <c r="G12" s="10"/>
    </row>
    <row r="13" spans="1:7" ht="65" x14ac:dyDescent="0.3">
      <c r="A13" s="4">
        <v>9</v>
      </c>
      <c r="B13" s="5" t="s">
        <v>21</v>
      </c>
      <c r="C13" s="7" t="s">
        <v>11</v>
      </c>
      <c r="D13" s="7">
        <v>26.2</v>
      </c>
      <c r="E13" s="7"/>
      <c r="F13" s="6">
        <f t="shared" si="0"/>
        <v>0</v>
      </c>
      <c r="G13" s="10"/>
    </row>
    <row r="14" spans="1:7" ht="65" x14ac:dyDescent="0.3">
      <c r="A14" s="4">
        <v>10</v>
      </c>
      <c r="B14" s="5" t="s">
        <v>22</v>
      </c>
      <c r="C14" s="7" t="s">
        <v>11</v>
      </c>
      <c r="D14" s="7">
        <v>26.2</v>
      </c>
      <c r="E14" s="7"/>
      <c r="F14" s="6">
        <f t="shared" si="0"/>
        <v>0</v>
      </c>
      <c r="G14" s="10"/>
    </row>
    <row r="15" spans="1:7" ht="78" x14ac:dyDescent="0.3">
      <c r="A15" s="4">
        <v>11</v>
      </c>
      <c r="B15" s="14" t="s">
        <v>23</v>
      </c>
      <c r="C15" s="7" t="s">
        <v>11</v>
      </c>
      <c r="D15" s="7">
        <v>342.78</v>
      </c>
      <c r="E15" s="7"/>
      <c r="F15" s="6">
        <f t="shared" si="0"/>
        <v>0</v>
      </c>
      <c r="G15" s="10"/>
    </row>
    <row r="16" spans="1:7" ht="91" x14ac:dyDescent="0.3">
      <c r="A16" s="4">
        <v>12</v>
      </c>
      <c r="B16" s="5" t="s">
        <v>24</v>
      </c>
      <c r="C16" s="7" t="s">
        <v>11</v>
      </c>
      <c r="D16" s="7">
        <v>342.78</v>
      </c>
      <c r="E16" s="7"/>
      <c r="F16" s="6">
        <f t="shared" si="0"/>
        <v>0</v>
      </c>
      <c r="G16" s="10"/>
    </row>
    <row r="17" spans="1:7" ht="78" x14ac:dyDescent="0.3">
      <c r="A17" s="4">
        <v>13</v>
      </c>
      <c r="B17" s="5" t="s">
        <v>25</v>
      </c>
      <c r="C17" s="7" t="s">
        <v>11</v>
      </c>
      <c r="D17" s="7">
        <v>136</v>
      </c>
      <c r="E17" s="7"/>
      <c r="F17" s="6">
        <f t="shared" si="0"/>
        <v>0</v>
      </c>
      <c r="G17" s="10"/>
    </row>
    <row r="18" spans="1:7" ht="65" x14ac:dyDescent="0.3">
      <c r="A18" s="4">
        <v>14</v>
      </c>
      <c r="B18" s="5" t="s">
        <v>26</v>
      </c>
      <c r="C18" s="7" t="s">
        <v>11</v>
      </c>
      <c r="D18" s="7">
        <v>19.840000000000003</v>
      </c>
      <c r="E18" s="7"/>
      <c r="F18" s="6">
        <f t="shared" si="0"/>
        <v>0</v>
      </c>
      <c r="G18" s="10"/>
    </row>
    <row r="19" spans="1:7" ht="78" x14ac:dyDescent="0.3">
      <c r="A19" s="4">
        <v>15</v>
      </c>
      <c r="B19" s="5" t="s">
        <v>27</v>
      </c>
      <c r="C19" s="7" t="s">
        <v>11</v>
      </c>
      <c r="D19" s="7">
        <v>19.8</v>
      </c>
      <c r="E19" s="7"/>
      <c r="F19" s="6">
        <f t="shared" si="0"/>
        <v>0</v>
      </c>
      <c r="G19" s="10"/>
    </row>
    <row r="20" spans="1:7" ht="76.150000000000006" customHeight="1" x14ac:dyDescent="0.3">
      <c r="A20" s="4">
        <v>16</v>
      </c>
      <c r="B20" s="5" t="s">
        <v>28</v>
      </c>
      <c r="C20" s="7" t="s">
        <v>11</v>
      </c>
      <c r="D20" s="7">
        <v>10</v>
      </c>
      <c r="E20" s="7"/>
      <c r="F20" s="6">
        <f t="shared" si="0"/>
        <v>0</v>
      </c>
      <c r="G20" s="10"/>
    </row>
    <row r="21" spans="1:7" ht="91" x14ac:dyDescent="0.3">
      <c r="A21" s="4">
        <v>17</v>
      </c>
      <c r="B21" s="5" t="s">
        <v>29</v>
      </c>
      <c r="C21" s="7" t="s">
        <v>11</v>
      </c>
      <c r="D21" s="7">
        <v>7.8</v>
      </c>
      <c r="E21" s="7"/>
      <c r="F21" s="6">
        <f t="shared" si="0"/>
        <v>0</v>
      </c>
      <c r="G21" s="10"/>
    </row>
    <row r="22" spans="1:7" ht="78" x14ac:dyDescent="0.3">
      <c r="A22" s="4">
        <v>18</v>
      </c>
      <c r="B22" s="5" t="s">
        <v>30</v>
      </c>
      <c r="C22" s="7" t="s">
        <v>11</v>
      </c>
      <c r="D22" s="7">
        <v>7.8</v>
      </c>
      <c r="E22" s="7"/>
      <c r="F22" s="6">
        <f t="shared" si="0"/>
        <v>0</v>
      </c>
      <c r="G22" s="10"/>
    </row>
    <row r="23" spans="1:7" ht="91" x14ac:dyDescent="0.3">
      <c r="A23" s="4">
        <v>19</v>
      </c>
      <c r="B23" s="15" t="s">
        <v>31</v>
      </c>
      <c r="C23" s="11" t="s">
        <v>32</v>
      </c>
      <c r="D23" s="11">
        <v>1000</v>
      </c>
      <c r="E23" s="11"/>
      <c r="F23" s="6">
        <f t="shared" si="0"/>
        <v>0</v>
      </c>
      <c r="G23" s="16"/>
    </row>
    <row r="24" spans="1:7" ht="30.75" customHeight="1" thickBot="1" x14ac:dyDescent="0.35">
      <c r="A24" s="121" t="s">
        <v>123</v>
      </c>
      <c r="B24" s="122"/>
      <c r="C24" s="122"/>
      <c r="D24" s="122"/>
      <c r="E24" s="122"/>
      <c r="F24" s="120">
        <f>SUM(F5:F23)</f>
        <v>0</v>
      </c>
      <c r="G24" s="123"/>
    </row>
  </sheetData>
  <mergeCells count="4">
    <mergeCell ref="A1:G1"/>
    <mergeCell ref="A4:G4"/>
    <mergeCell ref="A24:E24"/>
    <mergeCell ref="A2:G2"/>
  </mergeCells>
  <phoneticPr fontId="2"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47"/>
  <sheetViews>
    <sheetView topLeftCell="A35" workbookViewId="0">
      <selection activeCell="H38" sqref="H38:H44"/>
    </sheetView>
  </sheetViews>
  <sheetFormatPr defaultRowHeight="13" x14ac:dyDescent="0.3"/>
  <cols>
    <col min="2" max="2" width="27.5" customWidth="1"/>
    <col min="3" max="3" width="33.296875" customWidth="1"/>
    <col min="9" max="9" width="14.5" customWidth="1"/>
  </cols>
  <sheetData>
    <row r="1" spans="1:9" ht="153.65" customHeight="1" x14ac:dyDescent="0.3">
      <c r="A1" s="101" t="s">
        <v>1</v>
      </c>
      <c r="B1" s="101"/>
      <c r="C1" s="101"/>
      <c r="D1" s="101"/>
      <c r="E1" s="101"/>
      <c r="F1" s="101"/>
      <c r="G1" s="101"/>
      <c r="H1" s="101"/>
      <c r="I1" s="101"/>
    </row>
    <row r="2" spans="1:9" ht="25.15" customHeight="1" x14ac:dyDescent="0.3">
      <c r="A2" s="105" t="s">
        <v>33</v>
      </c>
      <c r="B2" s="106"/>
      <c r="C2" s="106"/>
      <c r="D2" s="106"/>
      <c r="E2" s="106"/>
      <c r="F2" s="106"/>
      <c r="G2" s="106"/>
      <c r="H2" s="106"/>
      <c r="I2" s="107"/>
    </row>
    <row r="3" spans="1:9" ht="24.65" customHeight="1" x14ac:dyDescent="0.3">
      <c r="A3" s="56" t="s">
        <v>34</v>
      </c>
      <c r="B3" s="57"/>
      <c r="C3" s="57"/>
      <c r="D3" s="57"/>
      <c r="E3" s="58"/>
      <c r="F3" s="28"/>
      <c r="G3" s="28"/>
      <c r="H3" s="28"/>
      <c r="I3" s="28"/>
    </row>
    <row r="4" spans="1:9" ht="75.650000000000006" customHeight="1" x14ac:dyDescent="0.3">
      <c r="A4" s="7" t="s">
        <v>35</v>
      </c>
      <c r="B4" s="65" t="s">
        <v>36</v>
      </c>
      <c r="C4" s="66"/>
      <c r="D4" s="66"/>
      <c r="E4" s="67"/>
      <c r="F4" s="18" t="s">
        <v>37</v>
      </c>
      <c r="G4" s="17">
        <v>1</v>
      </c>
      <c r="H4" s="17"/>
      <c r="I4" s="7">
        <f>H4*G4</f>
        <v>0</v>
      </c>
    </row>
    <row r="5" spans="1:9" ht="73.900000000000006" customHeight="1" x14ac:dyDescent="0.3">
      <c r="A5" s="7" t="s">
        <v>38</v>
      </c>
      <c r="B5" s="59" t="s">
        <v>39</v>
      </c>
      <c r="C5" s="60"/>
      <c r="D5" s="60"/>
      <c r="E5" s="61"/>
      <c r="F5" s="20" t="s">
        <v>40</v>
      </c>
      <c r="G5" s="23">
        <v>48.98</v>
      </c>
      <c r="H5" s="23"/>
      <c r="I5" s="7">
        <f t="shared" ref="I5:I12" si="0">H5*G5</f>
        <v>0</v>
      </c>
    </row>
    <row r="6" spans="1:9" ht="72" customHeight="1" x14ac:dyDescent="0.3">
      <c r="A6" s="7" t="s">
        <v>41</v>
      </c>
      <c r="B6" s="59" t="s">
        <v>42</v>
      </c>
      <c r="C6" s="60"/>
      <c r="D6" s="60"/>
      <c r="E6" s="61"/>
      <c r="F6" s="20" t="s">
        <v>40</v>
      </c>
      <c r="G6" s="23">
        <v>32.25</v>
      </c>
      <c r="H6" s="23"/>
      <c r="I6" s="7">
        <f t="shared" si="0"/>
        <v>0</v>
      </c>
    </row>
    <row r="7" spans="1:9" ht="71.5" customHeight="1" x14ac:dyDescent="0.3">
      <c r="A7" s="7" t="s">
        <v>43</v>
      </c>
      <c r="B7" s="59" t="s">
        <v>44</v>
      </c>
      <c r="C7" s="60"/>
      <c r="D7" s="60"/>
      <c r="E7" s="61"/>
      <c r="F7" s="20" t="s">
        <v>40</v>
      </c>
      <c r="G7" s="23">
        <v>28.77</v>
      </c>
      <c r="H7" s="23"/>
      <c r="I7" s="7">
        <f t="shared" si="0"/>
        <v>0</v>
      </c>
    </row>
    <row r="8" spans="1:9" ht="71.5" customHeight="1" x14ac:dyDescent="0.3">
      <c r="A8" s="7" t="s">
        <v>45</v>
      </c>
      <c r="B8" s="59" t="s">
        <v>46</v>
      </c>
      <c r="C8" s="60"/>
      <c r="D8" s="60"/>
      <c r="E8" s="61"/>
      <c r="F8" s="20" t="s">
        <v>40</v>
      </c>
      <c r="G8" s="23">
        <v>3.8</v>
      </c>
      <c r="H8" s="23"/>
      <c r="I8" s="7">
        <f t="shared" si="0"/>
        <v>0</v>
      </c>
    </row>
    <row r="9" spans="1:9" ht="88.9" customHeight="1" x14ac:dyDescent="0.3">
      <c r="A9" s="7" t="s">
        <v>47</v>
      </c>
      <c r="B9" s="59" t="s">
        <v>48</v>
      </c>
      <c r="C9" s="60"/>
      <c r="D9" s="60"/>
      <c r="E9" s="61"/>
      <c r="F9" s="20" t="s">
        <v>40</v>
      </c>
      <c r="G9" s="23">
        <v>24.63</v>
      </c>
      <c r="H9" s="23"/>
      <c r="I9" s="7">
        <f t="shared" si="0"/>
        <v>0</v>
      </c>
    </row>
    <row r="10" spans="1:9" ht="60.65" customHeight="1" x14ac:dyDescent="0.3">
      <c r="A10" s="7" t="s">
        <v>49</v>
      </c>
      <c r="B10" s="59" t="s">
        <v>50</v>
      </c>
      <c r="C10" s="60"/>
      <c r="D10" s="60"/>
      <c r="E10" s="61"/>
      <c r="F10" s="20" t="s">
        <v>40</v>
      </c>
      <c r="G10" s="23">
        <v>2.39</v>
      </c>
      <c r="H10" s="23"/>
      <c r="I10" s="7">
        <f t="shared" si="0"/>
        <v>0</v>
      </c>
    </row>
    <row r="11" spans="1:9" ht="58.15" customHeight="1" x14ac:dyDescent="0.3">
      <c r="A11" s="7" t="s">
        <v>51</v>
      </c>
      <c r="B11" s="62" t="s">
        <v>52</v>
      </c>
      <c r="C11" s="63"/>
      <c r="D11" s="63"/>
      <c r="E11" s="64"/>
      <c r="F11" s="20" t="s">
        <v>53</v>
      </c>
      <c r="G11" s="24">
        <v>20</v>
      </c>
      <c r="H11" s="24"/>
      <c r="I11" s="7">
        <f t="shared" si="0"/>
        <v>0</v>
      </c>
    </row>
    <row r="12" spans="1:9" ht="49.9" customHeight="1" x14ac:dyDescent="0.3">
      <c r="A12" s="7" t="s">
        <v>54</v>
      </c>
      <c r="B12" s="98" t="s">
        <v>55</v>
      </c>
      <c r="C12" s="99"/>
      <c r="D12" s="99"/>
      <c r="E12" s="100"/>
      <c r="F12" s="17" t="s">
        <v>53</v>
      </c>
      <c r="G12" s="24">
        <v>9.5</v>
      </c>
      <c r="H12" s="24"/>
      <c r="I12" s="7">
        <f t="shared" si="0"/>
        <v>0</v>
      </c>
    </row>
    <row r="13" spans="1:9" ht="19.899999999999999" customHeight="1" x14ac:dyDescent="0.3">
      <c r="A13" s="29"/>
      <c r="B13" s="53" t="s">
        <v>56</v>
      </c>
      <c r="C13" s="54"/>
      <c r="D13" s="54"/>
      <c r="E13" s="55"/>
      <c r="F13" s="29"/>
      <c r="G13" s="29"/>
      <c r="H13" s="29"/>
      <c r="I13" s="26">
        <f>SUM(I4:I12)</f>
        <v>0</v>
      </c>
    </row>
    <row r="14" spans="1:9" ht="20.5" customHeight="1" x14ac:dyDescent="0.3">
      <c r="A14" s="56" t="s">
        <v>57</v>
      </c>
      <c r="B14" s="57"/>
      <c r="C14" s="57"/>
      <c r="D14" s="57"/>
      <c r="E14" s="58"/>
      <c r="F14" s="28"/>
      <c r="G14" s="28"/>
      <c r="H14" s="28"/>
      <c r="I14" s="28"/>
    </row>
    <row r="15" spans="1:9" ht="70.150000000000006" customHeight="1" x14ac:dyDescent="0.3">
      <c r="A15" s="7" t="s">
        <v>58</v>
      </c>
      <c r="B15" s="59" t="s">
        <v>59</v>
      </c>
      <c r="C15" s="60"/>
      <c r="D15" s="60"/>
      <c r="E15" s="61"/>
      <c r="F15" s="20" t="s">
        <v>40</v>
      </c>
      <c r="G15" s="23">
        <v>22.84</v>
      </c>
      <c r="H15" s="23"/>
      <c r="I15" s="7">
        <f>H15*G15</f>
        <v>0</v>
      </c>
    </row>
    <row r="16" spans="1:9" ht="63" customHeight="1" x14ac:dyDescent="0.3">
      <c r="A16" s="7" t="s">
        <v>60</v>
      </c>
      <c r="B16" s="59" t="s">
        <v>61</v>
      </c>
      <c r="C16" s="60"/>
      <c r="D16" s="60"/>
      <c r="E16" s="61"/>
      <c r="F16" s="21" t="s">
        <v>62</v>
      </c>
      <c r="G16" s="23">
        <v>116.22</v>
      </c>
      <c r="H16" s="23"/>
      <c r="I16" s="7">
        <f t="shared" ref="I16:I17" si="1">H16*G16</f>
        <v>0</v>
      </c>
    </row>
    <row r="17" spans="1:9" ht="60.65" customHeight="1" x14ac:dyDescent="0.3">
      <c r="A17" s="7" t="s">
        <v>63</v>
      </c>
      <c r="B17" s="59" t="s">
        <v>64</v>
      </c>
      <c r="C17" s="60"/>
      <c r="D17" s="60"/>
      <c r="E17" s="61"/>
      <c r="F17" s="21" t="s">
        <v>62</v>
      </c>
      <c r="G17" s="23">
        <v>57.4</v>
      </c>
      <c r="H17" s="23"/>
      <c r="I17" s="7">
        <f t="shared" si="1"/>
        <v>0</v>
      </c>
    </row>
    <row r="18" spans="1:9" ht="21" customHeight="1" x14ac:dyDescent="0.3">
      <c r="A18" s="29"/>
      <c r="B18" s="108" t="s">
        <v>65</v>
      </c>
      <c r="C18" s="109"/>
      <c r="D18" s="109"/>
      <c r="E18" s="110"/>
      <c r="F18" s="29"/>
      <c r="G18" s="29"/>
      <c r="H18" s="29"/>
      <c r="I18" s="26">
        <f>SUM(I15:I17)</f>
        <v>0</v>
      </c>
    </row>
    <row r="19" spans="1:9" ht="19.149999999999999" customHeight="1" x14ac:dyDescent="0.3">
      <c r="A19" s="77" t="s">
        <v>66</v>
      </c>
      <c r="B19" s="78"/>
      <c r="C19" s="78"/>
      <c r="D19" s="78"/>
      <c r="E19" s="79"/>
      <c r="F19" s="28"/>
      <c r="G19" s="28"/>
      <c r="H19" s="28"/>
      <c r="I19" s="28"/>
    </row>
    <row r="20" spans="1:9" ht="75.650000000000006" customHeight="1" x14ac:dyDescent="0.3">
      <c r="A20" s="7" t="s">
        <v>67</v>
      </c>
      <c r="B20" s="71" t="s">
        <v>68</v>
      </c>
      <c r="C20" s="72"/>
      <c r="D20" s="72"/>
      <c r="E20" s="73"/>
      <c r="F20" s="22"/>
      <c r="G20" s="23">
        <v>14.8</v>
      </c>
      <c r="H20" s="23"/>
      <c r="I20" s="7">
        <f>H20*G20</f>
        <v>0</v>
      </c>
    </row>
    <row r="21" spans="1:9" ht="85.9" customHeight="1" x14ac:dyDescent="0.3">
      <c r="A21" s="7" t="s">
        <v>69</v>
      </c>
      <c r="B21" s="59" t="s">
        <v>70</v>
      </c>
      <c r="C21" s="60"/>
      <c r="D21" s="60"/>
      <c r="E21" s="61"/>
      <c r="F21" s="20" t="s">
        <v>71</v>
      </c>
      <c r="G21" s="23">
        <v>46.06</v>
      </c>
      <c r="H21" s="23"/>
      <c r="I21" s="7">
        <f t="shared" ref="I21:I26" si="2">H21*G21</f>
        <v>0</v>
      </c>
    </row>
    <row r="22" spans="1:9" ht="49.9" customHeight="1" x14ac:dyDescent="0.3">
      <c r="A22" s="7" t="s">
        <v>72</v>
      </c>
      <c r="B22" s="102" t="s">
        <v>73</v>
      </c>
      <c r="C22" s="103"/>
      <c r="D22" s="103"/>
      <c r="E22" s="104"/>
      <c r="F22" s="19" t="s">
        <v>74</v>
      </c>
      <c r="G22" s="23">
        <v>3.68</v>
      </c>
      <c r="H22" s="23"/>
      <c r="I22" s="7">
        <f t="shared" si="2"/>
        <v>0</v>
      </c>
    </row>
    <row r="23" spans="1:9" ht="57.65" customHeight="1" x14ac:dyDescent="0.3">
      <c r="A23" s="7" t="s">
        <v>75</v>
      </c>
      <c r="B23" s="59" t="s">
        <v>76</v>
      </c>
      <c r="C23" s="60"/>
      <c r="D23" s="60"/>
      <c r="E23" s="61"/>
      <c r="F23" s="21" t="s">
        <v>77</v>
      </c>
      <c r="G23" s="23">
        <v>3.2</v>
      </c>
      <c r="H23" s="23"/>
      <c r="I23" s="7">
        <f t="shared" si="2"/>
        <v>0</v>
      </c>
    </row>
    <row r="24" spans="1:9" ht="61.15" customHeight="1" x14ac:dyDescent="0.3">
      <c r="A24" s="7" t="s">
        <v>78</v>
      </c>
      <c r="B24" s="59" t="s">
        <v>79</v>
      </c>
      <c r="C24" s="60"/>
      <c r="D24" s="60"/>
      <c r="E24" s="61"/>
      <c r="F24" s="19" t="s">
        <v>62</v>
      </c>
      <c r="G24" s="23">
        <v>22.3</v>
      </c>
      <c r="H24" s="23"/>
      <c r="I24" s="7">
        <f t="shared" si="2"/>
        <v>0</v>
      </c>
    </row>
    <row r="25" spans="1:9" ht="57.65" customHeight="1" x14ac:dyDescent="0.3">
      <c r="A25" s="7" t="s">
        <v>80</v>
      </c>
      <c r="B25" s="59" t="s">
        <v>81</v>
      </c>
      <c r="C25" s="60"/>
      <c r="D25" s="60"/>
      <c r="E25" s="61"/>
      <c r="F25" s="19" t="s">
        <v>71</v>
      </c>
      <c r="G25" s="23">
        <v>27.84</v>
      </c>
      <c r="H25" s="23"/>
      <c r="I25" s="7">
        <f t="shared" si="2"/>
        <v>0</v>
      </c>
    </row>
    <row r="26" spans="1:9" ht="57" customHeight="1" x14ac:dyDescent="0.3">
      <c r="A26" s="7" t="s">
        <v>82</v>
      </c>
      <c r="B26" s="71" t="s">
        <v>83</v>
      </c>
      <c r="C26" s="72"/>
      <c r="D26" s="72"/>
      <c r="E26" s="73"/>
      <c r="F26" s="19" t="s">
        <v>62</v>
      </c>
      <c r="G26" s="24">
        <v>5.8</v>
      </c>
      <c r="H26" s="24"/>
      <c r="I26" s="7">
        <f t="shared" si="2"/>
        <v>0</v>
      </c>
    </row>
    <row r="27" spans="1:9" ht="24" customHeight="1" x14ac:dyDescent="0.3">
      <c r="A27" s="30"/>
      <c r="B27" s="74" t="s">
        <v>84</v>
      </c>
      <c r="C27" s="75"/>
      <c r="D27" s="75"/>
      <c r="E27" s="76"/>
      <c r="F27" s="30"/>
      <c r="G27" s="30"/>
      <c r="H27" s="30"/>
      <c r="I27" s="31">
        <f>SUM(I20:I26)</f>
        <v>0</v>
      </c>
    </row>
    <row r="28" spans="1:9" ht="20.5" customHeight="1" x14ac:dyDescent="0.3">
      <c r="A28" s="77" t="s">
        <v>85</v>
      </c>
      <c r="B28" s="78"/>
      <c r="C28" s="78"/>
      <c r="D28" s="78"/>
      <c r="E28" s="79"/>
      <c r="F28" s="32"/>
      <c r="G28" s="32"/>
      <c r="H28" s="32"/>
      <c r="I28" s="32"/>
    </row>
    <row r="29" spans="1:9" ht="55.9" customHeight="1" x14ac:dyDescent="0.3">
      <c r="A29" s="7" t="s">
        <v>86</v>
      </c>
      <c r="B29" s="80" t="s">
        <v>87</v>
      </c>
      <c r="C29" s="81"/>
      <c r="D29" s="81"/>
      <c r="E29" s="82"/>
      <c r="F29" s="20" t="s">
        <v>71</v>
      </c>
      <c r="G29" s="23">
        <v>13.46</v>
      </c>
      <c r="H29" s="23"/>
      <c r="I29" s="7">
        <f>H29*G29</f>
        <v>0</v>
      </c>
    </row>
    <row r="30" spans="1:9" ht="25.9" customHeight="1" x14ac:dyDescent="0.3">
      <c r="A30" s="30"/>
      <c r="B30" s="68" t="s">
        <v>88</v>
      </c>
      <c r="C30" s="69"/>
      <c r="D30" s="69"/>
      <c r="E30" s="70"/>
      <c r="F30" s="30"/>
      <c r="G30" s="30"/>
      <c r="H30" s="30"/>
      <c r="I30" s="31">
        <f>I29</f>
        <v>0</v>
      </c>
    </row>
    <row r="31" spans="1:9" ht="21" customHeight="1" x14ac:dyDescent="0.3">
      <c r="A31" s="77" t="s">
        <v>89</v>
      </c>
      <c r="B31" s="78"/>
      <c r="C31" s="78"/>
      <c r="D31" s="78"/>
      <c r="E31" s="79"/>
      <c r="F31" s="28"/>
      <c r="G31" s="28"/>
      <c r="H31" s="28"/>
      <c r="I31" s="28"/>
    </row>
    <row r="32" spans="1:9" ht="79.150000000000006" customHeight="1" x14ac:dyDescent="0.3">
      <c r="A32" s="7" t="s">
        <v>90</v>
      </c>
      <c r="B32" s="71" t="s">
        <v>91</v>
      </c>
      <c r="C32" s="72"/>
      <c r="D32" s="72"/>
      <c r="E32" s="73"/>
      <c r="F32" s="21" t="s">
        <v>62</v>
      </c>
      <c r="G32" s="23">
        <v>137.53</v>
      </c>
      <c r="H32" s="23"/>
      <c r="I32" s="7">
        <f>H32*G32</f>
        <v>0</v>
      </c>
    </row>
    <row r="33" spans="1:9" ht="67.150000000000006" customHeight="1" x14ac:dyDescent="0.3">
      <c r="A33" s="7" t="s">
        <v>92</v>
      </c>
      <c r="B33" s="71" t="s">
        <v>93</v>
      </c>
      <c r="C33" s="72"/>
      <c r="D33" s="72"/>
      <c r="E33" s="73"/>
      <c r="F33" s="21" t="s">
        <v>62</v>
      </c>
      <c r="G33" s="23">
        <v>98.74</v>
      </c>
      <c r="H33" s="23"/>
      <c r="I33" s="7">
        <f t="shared" ref="I33:I35" si="3">H33*G33</f>
        <v>0</v>
      </c>
    </row>
    <row r="34" spans="1:9" ht="81.650000000000006" customHeight="1" x14ac:dyDescent="0.3">
      <c r="A34" s="7" t="s">
        <v>94</v>
      </c>
      <c r="B34" s="62" t="s">
        <v>95</v>
      </c>
      <c r="C34" s="63"/>
      <c r="D34" s="63"/>
      <c r="E34" s="64"/>
      <c r="F34" s="17" t="s">
        <v>96</v>
      </c>
      <c r="G34" s="25">
        <v>1</v>
      </c>
      <c r="H34" s="24"/>
      <c r="I34" s="7">
        <f t="shared" si="3"/>
        <v>0</v>
      </c>
    </row>
    <row r="35" spans="1:9" ht="63" customHeight="1" x14ac:dyDescent="0.3">
      <c r="A35" s="7" t="s">
        <v>97</v>
      </c>
      <c r="B35" s="71" t="s">
        <v>98</v>
      </c>
      <c r="C35" s="72"/>
      <c r="D35" s="72"/>
      <c r="E35" s="73"/>
      <c r="F35" s="17" t="s">
        <v>96</v>
      </c>
      <c r="G35" s="25">
        <v>1</v>
      </c>
      <c r="H35" s="17"/>
      <c r="I35" s="7">
        <f t="shared" si="3"/>
        <v>0</v>
      </c>
    </row>
    <row r="36" spans="1:9" ht="29.5" customHeight="1" x14ac:dyDescent="0.3">
      <c r="A36" s="33"/>
      <c r="B36" s="68" t="s">
        <v>99</v>
      </c>
      <c r="C36" s="69"/>
      <c r="D36" s="69"/>
      <c r="E36" s="70"/>
      <c r="F36" s="33"/>
      <c r="G36" s="33"/>
      <c r="H36" s="33"/>
      <c r="I36" s="31">
        <f>SUM(I32:I35)</f>
        <v>0</v>
      </c>
    </row>
    <row r="37" spans="1:9" ht="22.9" customHeight="1" x14ac:dyDescent="0.3">
      <c r="A37" s="77" t="s">
        <v>100</v>
      </c>
      <c r="B37" s="78"/>
      <c r="C37" s="78"/>
      <c r="D37" s="78"/>
      <c r="E37" s="79"/>
      <c r="F37" s="28"/>
      <c r="G37" s="28"/>
      <c r="H37" s="28"/>
      <c r="I37" s="28"/>
    </row>
    <row r="38" spans="1:9" ht="73.900000000000006" customHeight="1" x14ac:dyDescent="0.3">
      <c r="A38" s="7" t="s">
        <v>101</v>
      </c>
      <c r="B38" s="59" t="s">
        <v>102</v>
      </c>
      <c r="C38" s="60"/>
      <c r="D38" s="60"/>
      <c r="E38" s="61"/>
      <c r="F38" s="20" t="s">
        <v>40</v>
      </c>
      <c r="G38" s="23">
        <v>6.66</v>
      </c>
      <c r="H38" s="23"/>
      <c r="I38" s="7">
        <f>H38*G38</f>
        <v>0</v>
      </c>
    </row>
    <row r="39" spans="1:9" ht="62.5" customHeight="1" x14ac:dyDescent="0.3">
      <c r="A39" s="7" t="s">
        <v>103</v>
      </c>
      <c r="B39" s="86" t="s">
        <v>104</v>
      </c>
      <c r="C39" s="87"/>
      <c r="D39" s="87"/>
      <c r="E39" s="88"/>
      <c r="F39" s="20" t="s">
        <v>40</v>
      </c>
      <c r="G39" s="23">
        <v>9.06</v>
      </c>
      <c r="H39" s="23"/>
      <c r="I39" s="7">
        <f t="shared" ref="I39:I44" si="4">H39*G39</f>
        <v>0</v>
      </c>
    </row>
    <row r="40" spans="1:9" ht="73.900000000000006" customHeight="1" x14ac:dyDescent="0.3">
      <c r="A40" s="7" t="s">
        <v>105</v>
      </c>
      <c r="B40" s="86" t="s">
        <v>106</v>
      </c>
      <c r="C40" s="87"/>
      <c r="D40" s="87"/>
      <c r="E40" s="88"/>
      <c r="F40" s="20" t="s">
        <v>40</v>
      </c>
      <c r="G40" s="23">
        <v>8.6300000000000008</v>
      </c>
      <c r="H40" s="23"/>
      <c r="I40" s="7">
        <f t="shared" si="4"/>
        <v>0</v>
      </c>
    </row>
    <row r="41" spans="1:9" ht="69.650000000000006" customHeight="1" x14ac:dyDescent="0.3">
      <c r="A41" s="7" t="s">
        <v>107</v>
      </c>
      <c r="B41" s="65" t="s">
        <v>108</v>
      </c>
      <c r="C41" s="66"/>
      <c r="D41" s="66"/>
      <c r="E41" s="67"/>
      <c r="F41" s="20" t="s">
        <v>40</v>
      </c>
      <c r="G41" s="24">
        <v>2.76</v>
      </c>
      <c r="H41" s="23"/>
      <c r="I41" s="7">
        <f t="shared" si="4"/>
        <v>0</v>
      </c>
    </row>
    <row r="42" spans="1:9" ht="84.65" customHeight="1" x14ac:dyDescent="0.3">
      <c r="A42" s="7" t="s">
        <v>109</v>
      </c>
      <c r="B42" s="86" t="s">
        <v>110</v>
      </c>
      <c r="C42" s="87"/>
      <c r="D42" s="87"/>
      <c r="E42" s="88"/>
      <c r="F42" s="20" t="s">
        <v>40</v>
      </c>
      <c r="G42" s="23">
        <v>3.7</v>
      </c>
      <c r="H42" s="23"/>
      <c r="I42" s="7">
        <f t="shared" si="4"/>
        <v>0</v>
      </c>
    </row>
    <row r="43" spans="1:9" ht="78" customHeight="1" x14ac:dyDescent="0.3">
      <c r="A43" s="7" t="s">
        <v>111</v>
      </c>
      <c r="B43" s="89" t="s">
        <v>112</v>
      </c>
      <c r="C43" s="90"/>
      <c r="D43" s="90"/>
      <c r="E43" s="91"/>
      <c r="F43" s="20" t="s">
        <v>53</v>
      </c>
      <c r="G43" s="23">
        <v>19.72</v>
      </c>
      <c r="H43" s="23"/>
      <c r="I43" s="7">
        <f t="shared" si="4"/>
        <v>0</v>
      </c>
    </row>
    <row r="44" spans="1:9" ht="67.150000000000006" customHeight="1" x14ac:dyDescent="0.3">
      <c r="A44" s="7" t="s">
        <v>113</v>
      </c>
      <c r="B44" s="71" t="s">
        <v>114</v>
      </c>
      <c r="C44" s="72"/>
      <c r="D44" s="72"/>
      <c r="E44" s="73"/>
      <c r="F44" s="20" t="s">
        <v>53</v>
      </c>
      <c r="G44" s="23">
        <v>8</v>
      </c>
      <c r="H44" s="23"/>
      <c r="I44" s="7">
        <f t="shared" si="4"/>
        <v>0</v>
      </c>
    </row>
    <row r="45" spans="1:9" ht="22.9" customHeight="1" x14ac:dyDescent="0.3">
      <c r="A45" s="29"/>
      <c r="B45" s="95" t="s">
        <v>115</v>
      </c>
      <c r="C45" s="96"/>
      <c r="D45" s="96"/>
      <c r="E45" s="97"/>
      <c r="F45" s="29"/>
      <c r="G45" s="29"/>
      <c r="H45" s="29"/>
      <c r="I45" s="26">
        <f>SUM(I38:I44)</f>
        <v>0</v>
      </c>
    </row>
    <row r="46" spans="1:9" ht="24" customHeight="1" x14ac:dyDescent="0.3">
      <c r="A46" s="34"/>
      <c r="B46" s="92" t="s">
        <v>116</v>
      </c>
      <c r="C46" s="93"/>
      <c r="D46" s="93"/>
      <c r="E46" s="93"/>
      <c r="F46" s="93"/>
      <c r="G46" s="93"/>
      <c r="H46" s="94"/>
      <c r="I46" s="35">
        <f>I45+I36+I30+I27+I18+I13</f>
        <v>0</v>
      </c>
    </row>
    <row r="47" spans="1:9" ht="26.5" customHeight="1" x14ac:dyDescent="0.3">
      <c r="A47" s="36"/>
      <c r="B47" s="83" t="s">
        <v>117</v>
      </c>
      <c r="C47" s="84"/>
      <c r="D47" s="84"/>
      <c r="E47" s="85"/>
      <c r="F47" s="36"/>
      <c r="G47" s="36"/>
      <c r="H47" s="36"/>
      <c r="I47" s="37">
        <f>I46</f>
        <v>0</v>
      </c>
    </row>
  </sheetData>
  <mergeCells count="47">
    <mergeCell ref="B16:E16"/>
    <mergeCell ref="B17:E17"/>
    <mergeCell ref="A1:I1"/>
    <mergeCell ref="B25:E25"/>
    <mergeCell ref="B21:E21"/>
    <mergeCell ref="B22:E22"/>
    <mergeCell ref="B23:E23"/>
    <mergeCell ref="B24:E24"/>
    <mergeCell ref="A2:I2"/>
    <mergeCell ref="B18:E18"/>
    <mergeCell ref="A19:E19"/>
    <mergeCell ref="B20:E20"/>
    <mergeCell ref="B8:E8"/>
    <mergeCell ref="B9:E9"/>
    <mergeCell ref="B10:E10"/>
    <mergeCell ref="B47:E47"/>
    <mergeCell ref="B39:E39"/>
    <mergeCell ref="B40:E40"/>
    <mergeCell ref="B41:E41"/>
    <mergeCell ref="B42:E42"/>
    <mergeCell ref="B43:E43"/>
    <mergeCell ref="B44:E44"/>
    <mergeCell ref="B46:H46"/>
    <mergeCell ref="B45:E45"/>
    <mergeCell ref="B36:E36"/>
    <mergeCell ref="A37:E37"/>
    <mergeCell ref="B38:E38"/>
    <mergeCell ref="A31:E31"/>
    <mergeCell ref="B32:E32"/>
    <mergeCell ref="B33:E33"/>
    <mergeCell ref="B34:E34"/>
    <mergeCell ref="B35:E35"/>
    <mergeCell ref="B30:E30"/>
    <mergeCell ref="B26:E26"/>
    <mergeCell ref="B27:E27"/>
    <mergeCell ref="A28:E28"/>
    <mergeCell ref="B29:E29"/>
    <mergeCell ref="B13:E13"/>
    <mergeCell ref="A14:E14"/>
    <mergeCell ref="B15:E15"/>
    <mergeCell ref="B11:E11"/>
    <mergeCell ref="A3:E3"/>
    <mergeCell ref="B4:E4"/>
    <mergeCell ref="B5:E5"/>
    <mergeCell ref="B6:E6"/>
    <mergeCell ref="B7:E7"/>
    <mergeCell ref="B12:E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file>

<file path=customXml/item2.xml><?xml version="1.0" encoding="utf-8"?>
<?mso-contentType ?>
<customXsn xmlns="http://schemas.microsoft.com/office/2006/metadata/customXsn">
  <xsnLocation/>
  <cached>True</cached>
  <openByDefault>True</openByDefault>
  <xsnScope/>
</customXsn>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CatchAll xmlns="ca283e0b-db31-4043-a2ef-b80661bf084a">
      <Value>6</Value>
    </TaxCatchAll>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5.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SharedContentType xmlns="Microsoft.SharePoint.Taxonomy.ContentTypeSync" SourceId="73f51738-d318-4883-9d64-4f0bd0ccc55e" ContentTypeId="0x0101009BA85F8052A6DA4FA3E31FF9F74C6970" PreviousValue="false"/>
</file>

<file path=customXml/itemProps1.xml><?xml version="1.0" encoding="utf-8"?>
<ds:datastoreItem xmlns:ds="http://schemas.openxmlformats.org/officeDocument/2006/customXml" ds:itemID="{139CF2AB-9A47-462E-8D54-D62C75ECD70B}">
  <ds:schemaRefs>
    <ds:schemaRef ds:uri="http://schemas.microsoft.com/sharepoint/events"/>
  </ds:schemaRefs>
</ds:datastoreItem>
</file>

<file path=customXml/itemProps2.xml><?xml version="1.0" encoding="utf-8"?>
<ds:datastoreItem xmlns:ds="http://schemas.openxmlformats.org/officeDocument/2006/customXml" ds:itemID="{AEAA6A78-96DB-4E79-B2B6-62129F94706B}">
  <ds:schemaRefs>
    <ds:schemaRef ds:uri="http://schemas.microsoft.com/office/2006/metadata/customXsn"/>
  </ds:schemaRefs>
</ds:datastoreItem>
</file>

<file path=customXml/itemProps3.xml><?xml version="1.0" encoding="utf-8"?>
<ds:datastoreItem xmlns:ds="http://schemas.openxmlformats.org/officeDocument/2006/customXml" ds:itemID="{692538F6-9C00-4360-910E-E3ECE5927E5D}">
  <ds:schemaRefs>
    <ds:schemaRef ds:uri="http://schemas.microsoft.com/sharepoint/v3/contenttype/forms"/>
  </ds:schemaRefs>
</ds:datastoreItem>
</file>

<file path=customXml/itemProps4.xml><?xml version="1.0" encoding="utf-8"?>
<ds:datastoreItem xmlns:ds="http://schemas.openxmlformats.org/officeDocument/2006/customXml" ds:itemID="{D606DAF6-DF51-455B-9B9A-334FC47D1214}">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5.xml><?xml version="1.0" encoding="utf-8"?>
<ds:datastoreItem xmlns:ds="http://schemas.openxmlformats.org/officeDocument/2006/customXml" ds:itemID="{FF946A60-1FE8-4CE4-ABA2-E9BBCBEE73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E6408C92-95D4-4739-AD2A-34332A256B2B}">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Summary sheet</vt:lpstr>
      <vt:lpstr>Priority 1</vt:lpstr>
      <vt:lpstr>Priority2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Microsoft Word - Paint Submittal_SECC_220130</dc:title>
  <dc:subject/>
  <dc:creator>MOHIB</dc:creator>
  <cp:keywords/>
  <dc:description/>
  <cp:lastModifiedBy>Thinley Penjore</cp:lastModifiedBy>
  <cp:revision/>
  <dcterms:created xsi:type="dcterms:W3CDTF">2022-01-31T06:03:11Z</dcterms:created>
  <dcterms:modified xsi:type="dcterms:W3CDTF">2024-08-24T16:45:54Z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SystemDTAC">
    <vt:lpwstr/>
  </property>
  <property fmtid="{D5CDD505-2E9C-101B-9397-08002B2CF9AE}" pid="4" name="TaxKeyword">
    <vt:lpwstr/>
  </property>
  <property fmtid="{D5CDD505-2E9C-101B-9397-08002B2CF9AE}" pid="5" name="Topic">
    <vt:lpwstr/>
  </property>
  <property fmtid="{D5CDD505-2E9C-101B-9397-08002B2CF9AE}" pid="6" name="MediaServiceImageTags">
    <vt:lpwstr/>
  </property>
  <property fmtid="{D5CDD505-2E9C-101B-9397-08002B2CF9AE}" pid="7" name="OfficeDivision">
    <vt:lpwstr>6;#Afghanistan-0060|b56629db-036c-417c-8a3c-fd4f16b7f6ae</vt:lpwstr>
  </property>
  <property fmtid="{D5CDD505-2E9C-101B-9397-08002B2CF9AE}" pid="8" name="CriticalForLongTermRetention">
    <vt:lpwstr/>
  </property>
  <property fmtid="{D5CDD505-2E9C-101B-9397-08002B2CF9AE}" pid="9" name="DocumentType">
    <vt:lpwstr/>
  </property>
  <property fmtid="{D5CDD505-2E9C-101B-9397-08002B2CF9AE}" pid="10" name="GeographicScope">
    <vt:lpwstr/>
  </property>
</Properties>
</file>