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7 Herat\for RFQ\HRT-200300118 Andishmandan\"/>
    </mc:Choice>
  </mc:AlternateContent>
  <xr:revisionPtr revIDLastSave="0" documentId="13_ncr:1_{B6E8FEDA-69D8-4BB9-B664-830E3C6AE42E}" xr6:coauthVersionLast="47" xr6:coauthVersionMax="47" xr10:uidLastSave="{00000000-0000-0000-0000-000000000000}"/>
  <bookViews>
    <workbookView xWindow="29940" yWindow="855" windowWidth="26265" windowHeight="20025" xr2:uid="{00000000-000D-0000-FFFF-FFFF00000000}"/>
  </bookViews>
  <sheets>
    <sheet name="Summary" sheetId="9" r:id="rId1"/>
    <sheet name="Priority 2" sheetId="4" r:id="rId2"/>
    <sheet name="Priority 3"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6" l="1"/>
  <c r="F16" i="6" l="1"/>
  <c r="F8" i="6"/>
  <c r="F23" i="4" l="1"/>
  <c r="F25" i="4" l="1"/>
  <c r="F26" i="4"/>
  <c r="F27" i="4"/>
  <c r="F28" i="4"/>
  <c r="F29" i="4"/>
  <c r="F24" i="4"/>
  <c r="F30" i="4" l="1"/>
  <c r="F17" i="6"/>
  <c r="F15" i="6"/>
  <c r="F14" i="6"/>
  <c r="F13" i="6"/>
  <c r="F12" i="6"/>
  <c r="F11" i="6"/>
  <c r="F10" i="6"/>
  <c r="F9" i="6"/>
  <c r="F7" i="6"/>
  <c r="F6" i="6"/>
  <c r="F18" i="6" l="1"/>
  <c r="C5" i="9" s="1"/>
  <c r="F53" i="4" l="1"/>
  <c r="F49" i="4"/>
  <c r="F48" i="4"/>
  <c r="F45" i="4"/>
  <c r="F44" i="4"/>
  <c r="F43" i="4"/>
  <c r="F42" i="4"/>
  <c r="F41" i="4"/>
  <c r="F40" i="4"/>
  <c r="F47" i="4" l="1"/>
  <c r="F46" i="4"/>
  <c r="F36" i="4"/>
  <c r="F34" i="4"/>
  <c r="F33" i="4"/>
  <c r="F37" i="4" l="1"/>
  <c r="F52" i="4"/>
  <c r="F54" i="4" s="1"/>
  <c r="F35" i="4"/>
  <c r="F39" i="4"/>
  <c r="F38" i="4"/>
  <c r="F17" i="4"/>
  <c r="F50" i="4" l="1"/>
  <c r="F12" i="4" l="1"/>
  <c r="F7" i="4"/>
  <c r="F18" i="4"/>
  <c r="F20" i="4"/>
  <c r="F19" i="4"/>
  <c r="F15" i="4" l="1"/>
  <c r="F14" i="4"/>
  <c r="F9" i="4"/>
  <c r="F5" i="4"/>
  <c r="F16" i="4"/>
  <c r="F8" i="4"/>
  <c r="F6" i="4"/>
  <c r="F13" i="4"/>
  <c r="F11" i="4" l="1"/>
  <c r="F10" i="4"/>
  <c r="F21" i="4" s="1"/>
  <c r="F31" i="4" s="1"/>
  <c r="F55" i="4" l="1"/>
  <c r="C4" i="9" s="1"/>
  <c r="C6" i="9" s="1"/>
</calcChain>
</file>

<file path=xl/sharedStrings.xml><?xml version="1.0" encoding="utf-8"?>
<sst xmlns="http://schemas.openxmlformats.org/spreadsheetml/2006/main" count="190" uniqueCount="136">
  <si>
    <t>Description</t>
  </si>
  <si>
    <t>Remarks</t>
  </si>
  <si>
    <t>S.N</t>
  </si>
  <si>
    <t>Unite</t>
  </si>
  <si>
    <t>M2</t>
  </si>
  <si>
    <t>M3</t>
  </si>
  <si>
    <t>M</t>
  </si>
  <si>
    <t>Quantity</t>
  </si>
  <si>
    <t xml:space="preserve">Cost /Unite </t>
  </si>
  <si>
    <t xml:space="preserve">Total Cost </t>
  </si>
  <si>
    <t>LM</t>
  </si>
  <si>
    <t>Each</t>
  </si>
  <si>
    <t>LS</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</si>
  <si>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</si>
  <si>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A-1</t>
  </si>
  <si>
    <t>A-2</t>
  </si>
  <si>
    <t>A-3</t>
  </si>
  <si>
    <t>A-4</t>
  </si>
  <si>
    <t>A-5</t>
  </si>
  <si>
    <t>A-6</t>
  </si>
  <si>
    <t>A-7</t>
  </si>
  <si>
    <t>A-8</t>
  </si>
  <si>
    <t>A-9</t>
  </si>
  <si>
    <t>A-10</t>
  </si>
  <si>
    <t>A-11</t>
  </si>
  <si>
    <t>A-12</t>
  </si>
  <si>
    <t>A-13</t>
  </si>
  <si>
    <t>A-14</t>
  </si>
  <si>
    <t>A-15</t>
  </si>
  <si>
    <t>A-16</t>
  </si>
  <si>
    <r>
      <t>M</t>
    </r>
    <r>
      <rPr>
        <vertAlign val="superscript"/>
        <sz val="11"/>
        <rFont val="Calibri"/>
        <family val="2"/>
        <scheme val="minor"/>
      </rPr>
      <t>3</t>
    </r>
    <r>
      <rPr>
        <sz val="10"/>
        <rFont val="Arial"/>
        <family val="2"/>
      </rPr>
      <t/>
    </r>
  </si>
  <si>
    <r>
      <t>M</t>
    </r>
    <r>
      <rPr>
        <vertAlign val="superscript"/>
        <sz val="11"/>
        <rFont val="Calibri"/>
        <family val="2"/>
        <scheme val="minor"/>
      </rPr>
      <t>2</t>
    </r>
  </si>
  <si>
    <t>Sub total A</t>
  </si>
  <si>
    <t>A-Main Building Renovation</t>
  </si>
  <si>
    <t>B-1</t>
  </si>
  <si>
    <t>B-2</t>
  </si>
  <si>
    <t>B-3</t>
  </si>
  <si>
    <t>B-4</t>
  </si>
  <si>
    <t>B-5</t>
  </si>
  <si>
    <t>B-7</t>
  </si>
  <si>
    <t>Sub total B</t>
  </si>
  <si>
    <t>C-1</t>
  </si>
  <si>
    <t>C-2</t>
  </si>
  <si>
    <t>Sub Total C</t>
  </si>
  <si>
    <t>Grand Total for (A+B+C+D)</t>
  </si>
  <si>
    <t xml:space="preserve"> Renovation Of Andishmandan primary school Herat Province,Guzara District</t>
  </si>
  <si>
    <t>Grand total</t>
  </si>
  <si>
    <t xml:space="preserve">Construction of Septic Tank </t>
  </si>
  <si>
    <t>Electrical works</t>
  </si>
  <si>
    <t>B</t>
  </si>
  <si>
    <t>C-Existing Latrines renovation</t>
  </si>
  <si>
    <t>C-3</t>
  </si>
  <si>
    <t>C-4</t>
  </si>
  <si>
    <t>C-5</t>
  </si>
  <si>
    <t>C-6</t>
  </si>
  <si>
    <t>C-7</t>
  </si>
  <si>
    <t>C-8</t>
  </si>
  <si>
    <t>C-9</t>
  </si>
  <si>
    <t>C-10</t>
  </si>
  <si>
    <t>C-11</t>
  </si>
  <si>
    <t>C-12</t>
  </si>
  <si>
    <t>C-13</t>
  </si>
  <si>
    <t>C-14</t>
  </si>
  <si>
    <t>C-15</t>
  </si>
  <si>
    <t>C-16</t>
  </si>
  <si>
    <t>C-17</t>
  </si>
  <si>
    <t xml:space="preserve">D-Hand Washing  renovation  </t>
  </si>
  <si>
    <t>D-1</t>
  </si>
  <si>
    <t>D-2</t>
  </si>
  <si>
    <t>Pcs</t>
  </si>
  <si>
    <t>Job</t>
  </si>
  <si>
    <r>
      <rPr>
        <b/>
        <sz val="11"/>
        <color rgb="FF000000"/>
        <rFont val="Calibri"/>
        <family val="2"/>
        <scheme val="minor"/>
      </rPr>
      <t>Adjusting  metallic doors total 4:</t>
    </r>
    <r>
      <rPr>
        <sz val="11"/>
        <color rgb="FF000000"/>
        <rFont val="Calibri"/>
        <family val="2"/>
        <scheme val="minor"/>
      </rPr>
      <t xml:space="preserve">
Prepare all materials, equipment, and manpower for Adjusting metallic  doors total 4. with replacing the accessories as needed (hinges, locks, broken glasses) oil based paint and anit -rust paint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</si>
  <si>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t>M</t>
    </r>
    <r>
      <rPr>
        <vertAlign val="superscript"/>
        <sz val="11"/>
        <rFont val="Calibri"/>
        <family val="2"/>
        <scheme val="minor"/>
      </rPr>
      <t>3</t>
    </r>
  </si>
  <si>
    <t>Construction of Septic Tank for Andishmandan primary school Herat Province,Guzara District</t>
  </si>
  <si>
    <r>
      <rPr>
        <b/>
        <sz val="10"/>
        <color rgb="FF000000"/>
        <rFont val="Calibri"/>
        <family val="2"/>
        <scheme val="minor"/>
      </rPr>
      <t>Site Leveling and Preparation:</t>
    </r>
    <r>
      <rPr>
        <sz val="10"/>
        <color rgb="FF000000"/>
        <rFont val="Calibri"/>
        <family val="2"/>
        <scheme val="minor"/>
      </rPr>
      <t>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r>
  </si>
  <si>
    <t>job</t>
  </si>
  <si>
    <r>
      <rPr>
        <b/>
        <sz val="11"/>
        <rFont val="Calibri"/>
        <family val="2"/>
        <scheme val="minor"/>
      </rPr>
      <t>Excavation for Septic Tank &amp; sewer trench:</t>
    </r>
    <r>
      <rPr>
        <sz val="11"/>
        <rFont val="Calibri"/>
        <family val="2"/>
        <scheme val="minor"/>
      </rPr>
      <t xml:space="preserve"> Prepare all materials, equipment, and manpower for excavation of Septic tank &amp; Sewer trench as per drawing, &amp; in charge engineer instruction/approval.The depth of the excavation of said items should be excavated as per drawing depth ,all related activities to complete the job as per drawing and instruction of in charge engineer All tasks for this item to be under full approval in charge engineer</t>
    </r>
  </si>
  <si>
    <r>
      <rPr>
        <b/>
        <sz val="11"/>
        <rFont val="Calibri"/>
        <family val="2"/>
        <scheme val="minor"/>
      </rPr>
      <t>Crush Aggregate under foundation slab:</t>
    </r>
    <r>
      <rPr>
        <sz val="10"/>
        <rFont val="Calibri"/>
        <family val="2"/>
        <scheme val="minor"/>
      </rPr>
      <t xml:space="preserve"> Prepare all materials, equipment, and manpower fors</t>
    </r>
    <r>
      <rPr>
        <sz val="11"/>
        <rFont val="Calibri"/>
        <family val="2"/>
        <scheme val="minor"/>
      </rPr>
      <t>upply and placing of of crush aggregate in the foundation of septic Tank(under the RCC foundation) as per drawings by 20 cm thickness.all related activities to complete the job as per drawing and instruction of in charge engineer All tasks for this item to be under full approval in charge engineer</t>
    </r>
  </si>
  <si>
    <r>
      <rPr>
        <b/>
        <sz val="11"/>
        <rFont val="Calibri"/>
        <family val="2"/>
        <scheme val="minor"/>
      </rPr>
      <t>Backfilling:</t>
    </r>
    <r>
      <rPr>
        <sz val="11"/>
        <rFont val="Calibri"/>
        <family val="2"/>
        <scheme val="minor"/>
      </rPr>
      <t xml:space="preserve">  Prepare all materials, equipment, and manpower for backfilling and compaction all around the septic Tanks &amp; sewer pipes complete with wall required activities ,materials and workmanships, as per drawing a. Warning tape should be also included in cost of this item,all related activities to complete the job as per drawing and instruction of in charge engineer All tasks for this item to be under full approval in charge engineer</t>
    </r>
  </si>
  <si>
    <r>
      <rPr>
        <b/>
        <sz val="11"/>
        <rFont val="Calibri"/>
        <family val="2"/>
        <scheme val="minor"/>
      </rPr>
      <t>RCC Concrete:</t>
    </r>
    <r>
      <rPr>
        <sz val="11"/>
        <rFont val="Calibri"/>
        <family val="2"/>
        <scheme val="minor"/>
      </rPr>
      <t xml:space="preserve">  Prepare all materials, equipment, and manpower for Supply, placing and casting of (C25Mpa) RCC concrete (Footing, Shear walls and Slab) , including  to reinforcement &amp; all process,materials,accessories,Iron manhole cover,ladder and other required items  which are not mentioned here in accordance to drawings.all related activities to complete the job as per drawing and instruction of in charge engineer All tasks for this item to be under full approval in charge engineer</t>
    </r>
  </si>
  <si>
    <r>
      <rPr>
        <b/>
        <sz val="11"/>
        <rFont val="Calibri"/>
        <family val="2"/>
        <scheme val="minor"/>
      </rPr>
      <t>Plain Concrete (PCC):</t>
    </r>
    <r>
      <rPr>
        <sz val="11"/>
        <rFont val="Calibri"/>
        <family val="2"/>
        <scheme val="minor"/>
      </rPr>
      <t xml:space="preserve">
 Prepare all materials, equipment, and manpower for Casting (7cm ) plain concrete (C15MPa)  under footing as per drawings. All needed work to complete the job include (materials, tools and manpower) to be included in the price. all related activities to complete the job as per drawing and instruction of in charge engineer All tasks for this item to be under full approval in charge engineer</t>
    </r>
  </si>
  <si>
    <r>
      <rPr>
        <b/>
        <sz val="11"/>
        <color theme="1"/>
        <rFont val="Calibri"/>
        <family val="2"/>
        <scheme val="minor"/>
      </rPr>
      <t>Waterproofing membrane:</t>
    </r>
    <r>
      <rPr>
        <sz val="11"/>
        <color theme="1"/>
        <rFont val="Calibri"/>
        <family val="2"/>
        <scheme val="minor"/>
      </rPr>
      <t xml:space="preserve"> Prepare all materials, equipment, and manpower for Supply and application of  2 layer Isogam on walls and floors of septic tank. The tickness of is Isogam 4mm , the waterproof bitumen membrane should be Isogam or similar.all related activities to complete the job as per drawing and instruction of in charge engineer All tasks for this item to be under full approval in charge engineer</t>
    </r>
  </si>
  <si>
    <r>
      <rPr>
        <b/>
        <sz val="11"/>
        <rFont val="Calibri"/>
        <family val="2"/>
        <scheme val="minor"/>
      </rPr>
      <t xml:space="preserve">Cement Plaster:  </t>
    </r>
    <r>
      <rPr>
        <sz val="11"/>
        <rFont val="Calibri"/>
        <family val="2"/>
        <scheme val="minor"/>
      </rPr>
      <t xml:space="preserve">Prepare all materials, equipment, and manpower for supply and application of cement plaster 1:3 on interior  surface of bricks masonry walls.all related activities to complete the job as per drawing and instruction of in charge engineer All tasks for this item to be under full approval in charge engineer  </t>
    </r>
  </si>
  <si>
    <r>
      <rPr>
        <b/>
        <sz val="11"/>
        <rFont val="Calibri"/>
        <family val="2"/>
        <scheme val="minor"/>
      </rPr>
      <t xml:space="preserve">Brick masonry :  </t>
    </r>
    <r>
      <rPr>
        <sz val="11"/>
        <rFont val="Calibri"/>
        <family val="2"/>
        <scheme val="minor"/>
      </rPr>
      <t xml:space="preserve">                                                                                                             
  Prepare all materials, equipment, and manpower for Build Brick (22x7x11)cm  masonry wall with 1:4 cement mortar. Bricks should be brunt bricks..All needed work to complete the job (materials, tools and manpower) to be included in the price.all related activities to complete the job as per drawing and instruction of in charge engineer All tasks for this item to be under full approval in charge engineer  </t>
    </r>
  </si>
  <si>
    <r>
      <rPr>
        <b/>
        <sz val="11"/>
        <color theme="1"/>
        <rFont val="Calibri"/>
        <family val="2"/>
        <scheme val="minor"/>
      </rPr>
      <t xml:space="preserve">Cement Plaster: </t>
    </r>
    <r>
      <rPr>
        <sz val="11"/>
        <color theme="1"/>
        <rFont val="Calibri"/>
        <family val="2"/>
        <scheme val="minor"/>
      </rPr>
      <t xml:space="preserve">Prepare all materials, equipment, and manpower for Supply and application of cement plaster 1:3 on interior  surface of  RCC shear walls .  all related activities to complete the job as per drawing and instruction of in charge engineer All tasks for this item to be under full approval in charge engineer  </t>
    </r>
  </si>
  <si>
    <r>
      <rPr>
        <b/>
        <sz val="11"/>
        <rFont val="Calibri"/>
        <family val="2"/>
        <scheme val="minor"/>
      </rPr>
      <t xml:space="preserve">Vent and inlet pipes: </t>
    </r>
    <r>
      <rPr>
        <sz val="11"/>
        <rFont val="Calibri"/>
        <family val="2"/>
        <scheme val="minor"/>
      </rPr>
      <t xml:space="preserve">                                                                                                              Prepare all materials, equipment, and manpower for Supply and installation of 4" schedule 40 PCV pipe for ventilation pipe and inlet pipe with all related works and accessaries.  all related activities to complete the job as per drawing and instruction of in charge engineer All tasks for this item to be under full approval in charge engineer  </t>
    </r>
  </si>
  <si>
    <r>
      <rPr>
        <b/>
        <sz val="11"/>
        <rFont val="Calibri"/>
        <family val="2"/>
        <scheme val="minor"/>
      </rPr>
      <t>Metal Ladde</t>
    </r>
    <r>
      <rPr>
        <sz val="11"/>
        <rFont val="Calibri"/>
        <family val="2"/>
        <scheme val="minor"/>
      </rPr>
      <t xml:space="preserve">r: Prepare all materials, equipment, and manpower for Supply, Fixing and installation of anti corrosion staircase/metallic ladder to septic tank, manholes and handholds as per drawings.all related activities to complete the job as per drawing and instruction of in charge engineer All tasks for this item to be under full approval in charge engineer  </t>
    </r>
  </si>
  <si>
    <r>
      <rPr>
        <b/>
        <sz val="11"/>
        <rFont val="Calibri"/>
        <family val="2"/>
        <scheme val="minor"/>
      </rPr>
      <t>Sewer water Connection to the Septic:</t>
    </r>
    <r>
      <rPr>
        <sz val="11"/>
        <rFont val="Calibri"/>
        <family val="2"/>
        <scheme val="minor"/>
      </rPr>
      <t xml:space="preserve">  Prepare all materials, equipment, and manpower for Connection of  toilet Sewer water system with existing septic tank inside the school compound maximum distance 30m, the job includes extension of 6 inches pipes, excavation, backfill and connection with all related works and accessaries.all related activities to complete the job as per drawing and instruction of in charge engineer All tasks for this item to be under full approval in charge engineer  </t>
    </r>
  </si>
  <si>
    <r>
      <rPr>
        <b/>
        <sz val="11"/>
        <rFont val="Calibri"/>
        <family val="2"/>
        <scheme val="minor"/>
      </rPr>
      <t xml:space="preserve">Repairing of interior Ceiling plaster with cement and sand  1:4 </t>
    </r>
    <r>
      <rPr>
        <sz val="11"/>
        <rFont val="Calibri"/>
        <family val="2"/>
        <scheme val="minor"/>
      </rPr>
      <t xml:space="preserve">
Prepare all materials, equipment, and manpower for Repairing the interior ceiling Plaster with cement and sand  1:4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t>
    </r>
  </si>
  <si>
    <r>
      <rPr>
        <b/>
        <sz val="10"/>
        <color rgb="FF000000"/>
        <rFont val="Calibri"/>
        <family val="2"/>
        <scheme val="minor"/>
      </rPr>
      <t>Waterproofing membrane:</t>
    </r>
    <r>
      <rPr>
        <sz val="10"/>
        <color rgb="FF000000"/>
        <rFont val="Calibri"/>
        <family val="2"/>
        <scheme val="minor"/>
      </rPr>
      <t xml:space="preserve"> Prepare all materials, equipment, and manpower for Supply and application of  2 layer Isogam on main building roof . Isogam 4mm waterproof bitumen membrane (Isogam or similar) glued on support by heat,  second layer installed at right angle with respect to the first, finished with aluminum foil;  including and penetrations, with preparation of support and related works and flashing as necessary,all related activities to complete the job as per drawing and instruction of in charge engineer All tasks for this item to be under full approval in charge engineer</t>
    </r>
  </si>
  <si>
    <r>
      <rPr>
        <b/>
        <sz val="11"/>
        <rFont val="Calibri"/>
        <family val="2"/>
        <scheme val="minor"/>
      </rPr>
      <t>Ceiling 100% Plastic Paint three coats:</t>
    </r>
    <r>
      <rPr>
        <sz val="11"/>
        <rFont val="Calibri"/>
        <family val="2"/>
        <scheme val="minor"/>
      </rPr>
      <t xml:space="preserve">
Prepare all materials, equipment, and manpower for the Ceiling 100% Plastic Paint three coats  (Jotun or equivalent) including preparation, primer, and filling with all related activities to complete the job as per drawing and instruction of the in-charge engineer, all related activities to complete the job as per drawing and instruction of in charge engineer ,all related activities to complete the job as per drawing and instruction of in charge engineer All tasks for this item to be under full approval in charge engineer</t>
    </r>
  </si>
  <si>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all related activities to complete the job as per drawing and instruction of the in-charge engineer ,all related activities to complete the job as per drawing and instruction of in charge engineer,all related activities to complete the job as per drawing and instruction of in charge engineer All tasks for this item to be under full approval in charge engineer</t>
    </r>
  </si>
  <si>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all related activities to complete the job as per drawing and instruction of the in-charge engineer ,all related activities to complete the job as per drawing and instruction of in charge engineer ,all related activities to complete the job as per drawing and instruction of in charge engineer All tasks for this item to be under full approval in charge engineer</t>
    </r>
  </si>
  <si>
    <r>
      <rPr>
        <b/>
        <sz val="10"/>
        <color rgb="FF000000"/>
        <rFont val="Calibri"/>
        <family val="2"/>
        <scheme val="minor"/>
      </rPr>
      <t>SideWalk PCC 15 MPA:</t>
    </r>
    <r>
      <rPr>
        <sz val="10"/>
        <color rgb="FF000000"/>
        <rFont val="Calibri"/>
        <family val="2"/>
        <scheme val="min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t>
    </r>
  </si>
  <si>
    <r>
      <rPr>
        <b/>
        <sz val="10"/>
        <color rgb="FF000000"/>
        <rFont val="Calibri"/>
        <family val="2"/>
        <scheme val="minor"/>
      </rPr>
      <t>Removing of the damaged electrical fixtures :</t>
    </r>
    <r>
      <rPr>
        <sz val="10"/>
        <color rgb="FF000000"/>
        <rFont val="Calibri"/>
        <family val="2"/>
        <scheme val="minor"/>
      </rPr>
      <t xml:space="preserve">
Prepare all materials, equipment, and manpower for Removing the damaged electrical fixtures (ACS, Fan, lights, boiler, etc..). Any damages to the existing structure are to be fixed as per the instruction of in in-charge engineer.  Waste materials and debris are to be transported to an approved damp site.all related activities to complete the job as per drawing and instruction of in charge engineer All tasks for this item to be under full approval in charge engineer</t>
    </r>
  </si>
  <si>
    <r>
      <rPr>
        <b/>
        <sz val="10"/>
        <color rgb="FF000000"/>
        <rFont val="Calibri"/>
        <family val="2"/>
        <scheme val="minor"/>
      </rPr>
      <t>Main Panel Board, 400V, 3-Phase 50 Hz:</t>
    </r>
    <r>
      <rPr>
        <sz val="10"/>
        <color rgb="FF000000"/>
        <rFont val="Calibri"/>
        <family val="2"/>
        <scheme val="minor"/>
      </rPr>
      <t xml:space="preserve">
Prepare all materials, equipment, and manpower for Supply, Installation, Testing, and Commissioning of  Main Panel Board, 400V, 3-Phase, 50Hz, 125A main breaker, including 3x32A, 7x20A, and 2x10A circuit breakers (complete) according to the existing requirements. the price includes supplying, installing, laying, connecting, necessary cutting, drilling, testing, and commissioning with all required accessories, and  all related activities to complete the job as per the drawing and instructions of the in-charge engineer ,all related activities to complete the job as per drawing and instruction of in charge engineer All tasks for this item to be under full approval in charge engineer</t>
    </r>
  </si>
  <si>
    <r>
      <rPr>
        <b/>
        <sz val="10"/>
        <color rgb="FF000000"/>
        <rFont val="Calibri"/>
        <family val="2"/>
        <scheme val="minor"/>
      </rPr>
      <t>LED ceiling light (30 x 60)cm 36 watts:</t>
    </r>
    <r>
      <rPr>
        <sz val="10"/>
        <color rgb="FF000000"/>
        <rFont val="Calibri"/>
        <family val="2"/>
        <scheme val="minor"/>
      </rPr>
      <t xml:space="preserve">
Prepare all materials, equipment, and manpower for supply, installation, connection and commission of (30x 60)cm led ceiling light,  ceiling mounting, white color (220VAC/36W with complete set)   the price includes supplying, installing, laying, connecting, necessary cutting, drilling, testing, and commissioning with all required accessories, and  all related activities to complete the job as per the drawing and instructions of the in-charge engineer ,all related activities to complete the job as per drawing and instruction of in charge engineer All tasks for this item to be under full approval in charge engineer</t>
    </r>
  </si>
  <si>
    <r>
      <rPr>
        <b/>
        <sz val="10"/>
        <color rgb="FF000000"/>
        <rFont val="Calibri"/>
        <family val="2"/>
        <scheme val="minor"/>
      </rPr>
      <t>LED ceiling light 20 Watts :</t>
    </r>
    <r>
      <rPr>
        <sz val="10"/>
        <color rgb="FF000000"/>
        <rFont val="Calibri"/>
        <family val="2"/>
        <scheme val="minor"/>
      </rPr>
      <t xml:space="preserve">
Prepare all materials, equipment, and manpower for Supply, installation, connection, and commission of 20 cm dia led ceiling light,  ceiling mounting, white color (220VAC/20W with complete set)  wiring with 1.0 kV grade PVC insulated copper cable (2*1.5mm²) laid inside heavy duty PVC ( 20mm dia.) and connecting with single way switch (10A, 220 VAC) the price includes supplying, installing, laying, connecting, necessary cutting, drilling, testing, and commissioning with all required accessories, and  all related activities to complete the job as per the drawing and instructions of the in-charge engineer ,all related activities to complete the job as per drawing and instruction of in charge engineer All tasks for this item to be under full approval in charge engineer</t>
    </r>
  </si>
  <si>
    <r>
      <rPr>
        <b/>
        <sz val="10"/>
        <color rgb="FF000000"/>
        <rFont val="Calibri"/>
        <family val="2"/>
        <scheme val="minor"/>
      </rPr>
      <t>Socket 15A:</t>
    </r>
    <r>
      <rPr>
        <sz val="10"/>
        <color rgb="FF000000"/>
        <rFont val="Calibri"/>
        <family val="2"/>
        <scheme val="minor"/>
      </rPr>
      <t xml:space="preserve">
Prepare all materials, equipment, and manpower for Supplying and installation, connection, and commission of socket 15A  wiring with 1.0 kV grade PVC insulated copper cable (2*2.5mm²) laid inside heavy duty PVC ( 20mm dia.) the price includes supplying, installing, laying, connecting, necessary cutting, drilling, testing, and commissioning with all required accessories, and  all related activities to complete the job as per the drawing and instructions of the in-charge engineer,all related activities to complete the job as per drawing and instruction of in charge engineer All tasks for this item to be under full approval in charge engineer</t>
    </r>
  </si>
  <si>
    <r>
      <rPr>
        <b/>
        <sz val="10"/>
        <color rgb="FF000000"/>
        <rFont val="Calibri"/>
        <family val="2"/>
        <scheme val="minor"/>
      </rPr>
      <t>Ceiling Fan :</t>
    </r>
    <r>
      <rPr>
        <sz val="10"/>
        <color rgb="FF000000"/>
        <rFont val="Calibri"/>
        <family val="2"/>
        <scheme val="minor"/>
      </rPr>
      <t xml:space="preserve">
Prepare all materials, equipment, and manpower for supply, installation, connection, and commission of the ceiling fan white color (220VAC/100W with complete set)   the price includes supplying, installing, laying, connecting, necessary cutting, drilling, testing, and commissioning with all required accessories, and  all related activities to complete the job as per the drawing and instructions of the in-charge engineer,all related activities to complete the job as per drawing and instruction of in charge engineer All tasks for this item to be under full approval in charge engineer</t>
    </r>
  </si>
  <si>
    <r>
      <rPr>
        <b/>
        <sz val="11"/>
        <color theme="1"/>
        <rFont val="Calibri"/>
        <family val="2"/>
        <scheme val="minor"/>
      </rPr>
      <t>Ceramic tiles for Walls of toilets:</t>
    </r>
    <r>
      <rPr>
        <sz val="11"/>
        <color theme="1"/>
        <rFont val="Calibri"/>
        <family val="2"/>
        <scheme val="minor"/>
      </rPr>
      <t xml:space="preserve">
Supply and installation of  ceramic tiles (30x50)cm for walls. Thickness 6mm , wall height 200cm using cement sand mortar(1:3), filling the joints with white cement paste the job includes removal of the existing plaster.  All needed work to complete the job (materials, tools and manpower) to be included in the price all related activities to complete the job as per drawing and instruction of in charge engineer All tasks for this item to be under full approval in charge engineer</t>
    </r>
  </si>
  <si>
    <r>
      <rPr>
        <b/>
        <sz val="11"/>
        <color theme="1"/>
        <rFont val="Calibri"/>
        <family val="2"/>
        <scheme val="minor"/>
      </rPr>
      <t>Floor Ceramic Tilling  for toilets:</t>
    </r>
    <r>
      <rPr>
        <sz val="11"/>
        <color theme="1"/>
        <rFont val="Calibri"/>
        <family val="2"/>
        <scheme val="minor"/>
      </rPr>
      <t xml:space="preserve">
Supply and installation of Ceramic tiles size (30X30)cm(non slippery) thickness no less than 6mm using (1:3) sand and cement mortar, the mortar should
be at least 5 cm thick , samples must be submitted to get  engineer approval before the work and the work included filling the joints with ceramic filling material.all related activities to complete the job as per drawing and instruction of in charge engineer All tasks for this item to be under full approval in charge engineer</t>
    </r>
  </si>
  <si>
    <r>
      <rPr>
        <b/>
        <sz val="10"/>
        <color rgb="FF000000"/>
        <rFont val="Calibri"/>
        <family val="2"/>
        <scheme val="minor"/>
      </rPr>
      <t>PCC on top of Roof :</t>
    </r>
    <r>
      <rPr>
        <sz val="10"/>
        <color rgb="FF000000"/>
        <rFont val="Calibri"/>
        <family val="2"/>
        <scheme val="minor"/>
      </rPr>
      <t xml:space="preserve"> Prepare all materials, equipment, and manpower for Supply manpower and material to caste 5cm C15mpa concrete
layer on top of the existing roof of main Building. The job includes:
‐Cleaning of the existing surface of Roof and removal of damaged mart or.
‐Caste 5cm new concrete floor after chipping the existing floor
complete the job (materials, tools and manpower) to be included in the price.all related activities to complete the job as per drawing and instruction of in charge engineer All tasks for this item to be under full approval in charge engineer</t>
    </r>
  </si>
  <si>
    <r>
      <rPr>
        <b/>
        <sz val="10"/>
        <color rgb="FF000000"/>
        <rFont val="Calibri"/>
        <family val="2"/>
        <scheme val="minor"/>
      </rPr>
      <t xml:space="preserve">Downspouts:Prepare all materials, equipment, and manpower for </t>
    </r>
    <r>
      <rPr>
        <sz val="10"/>
        <color rgb="FF000000"/>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t>
    </r>
  </si>
  <si>
    <r>
      <rPr>
        <b/>
        <sz val="10"/>
        <color rgb="FF000000"/>
        <rFont val="Calibri"/>
        <family val="2"/>
        <scheme val="minor"/>
      </rPr>
      <t>Oil base painting for Stone masonry pointing :</t>
    </r>
    <r>
      <rPr>
        <sz val="10"/>
        <color rgb="FF000000"/>
        <rFont val="Calibri"/>
        <family val="2"/>
        <scheme val="minor"/>
      </rPr>
      <t xml:space="preserve">  Prepare all materials, equipment, and manpower for Supply manpower and material to apply three coats of oil based paint on stone masonry pointing, the job includes removal of damaged paints , cleaning and application of 3 coats of oil based paint.all related activities to complete the job as per drawing and instruction of in charge engineer All tasks for this item to be under full approval in charge engineer</t>
    </r>
  </si>
  <si>
    <r>
      <t xml:space="preserve"> I</t>
    </r>
    <r>
      <rPr>
        <b/>
        <sz val="10"/>
        <color rgb="FF000000"/>
        <rFont val="Calibri"/>
        <family val="2"/>
        <scheme val="minor"/>
      </rPr>
      <t>nterior walls  Painting :</t>
    </r>
    <r>
      <rPr>
        <sz val="10"/>
        <color rgb="FF000000"/>
        <rFont val="Calibri"/>
        <family val="2"/>
        <scheme val="minor"/>
      </rPr>
      <t>Prepare all materials, equipment, and manpower for  supply and application of 3 coats of 100% plastic emulsion paint for interior walls  of main building with all needed works to complete the job.  price including filling, grinding and application of paint with all related activities.all related activities to complete the job as per drawing and instruction of in charge engineer All tasks for this item to be under full approval in charge engineer</t>
    </r>
  </si>
  <si>
    <r>
      <rPr>
        <b/>
        <sz val="10"/>
        <color rgb="FF000000"/>
        <rFont val="Calibri"/>
        <family val="2"/>
        <scheme val="minor"/>
      </rPr>
      <t xml:space="preserve">Floor terrazzo tiles for Classrooms and corridor: </t>
    </r>
    <r>
      <rPr>
        <sz val="10"/>
        <color rgb="FF000000"/>
        <rFont val="Calibri"/>
        <family val="2"/>
        <scheme val="minor"/>
      </rPr>
      <t xml:space="preserve">
Prepare all materials, equipment, and manpower for Supply and installation of  terrazzo tiles (30x30cm) fro classroom and corridor, Thickness 30mm , using cement sand mortar(1:3), filling the joints with white cement paste and removal of existing PCC of classrooms and corridor,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</si>
  <si>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rgb="FF000000"/>
        <rFont val="Calibri"/>
        <family val="2"/>
        <scheme val="minor"/>
      </rPr>
      <t>Oil base painting of metal Doors: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t>
    </r>
  </si>
  <si>
    <r>
      <rPr>
        <b/>
        <sz val="10"/>
        <color rgb="FF000000"/>
        <rFont val="Calibri"/>
        <family val="2"/>
        <scheme val="minor"/>
      </rPr>
      <t>Doors locks:</t>
    </r>
    <r>
      <rPr>
        <sz val="10"/>
        <color rgb="FF000000"/>
        <rFont val="Calibri"/>
        <family val="2"/>
        <scheme val="minor"/>
      </rPr>
      <t>Prepare all materials, equipment, and manpower for</t>
    </r>
    <r>
      <rPr>
        <b/>
        <sz val="10"/>
        <color rgb="FF000000"/>
        <rFont val="Calibri"/>
        <family val="2"/>
        <scheme val="minor"/>
      </rPr>
      <t xml:space="preserve">  </t>
    </r>
    <r>
      <rPr>
        <sz val="10"/>
        <color rgb="FF000000"/>
        <rFont val="Calibri"/>
        <family val="2"/>
        <scheme val="minor"/>
      </rPr>
      <t>Supply and installation of good quality locks for doors as per specifications and requirement, The job includes Supply of materials, installation with all related works and accessaries.all related activities to complete the job as per drawing and instruction of in charge engineer ,all related activities to complete the job as per drawing and instruction of in charge engineer All tasks for this item to be under full approval in charge engineer</t>
    </r>
  </si>
  <si>
    <r>
      <rPr>
        <b/>
        <sz val="10"/>
        <color rgb="FF000000"/>
        <rFont val="Calibri"/>
        <family val="2"/>
        <scheme val="minor"/>
      </rPr>
      <t>Oil base painting of metal windows: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t>
    </r>
  </si>
  <si>
    <r>
      <rPr>
        <b/>
        <sz val="10"/>
        <color rgb="FF000000"/>
        <rFont val="Calibri"/>
        <family val="2"/>
        <scheme val="minor"/>
      </rPr>
      <t>Floor terrazzo tiles for entrance stairs of building :</t>
    </r>
    <r>
      <rPr>
        <sz val="10"/>
        <color rgb="FF000000"/>
        <rFont val="Calibri"/>
        <family val="2"/>
        <scheme val="minor"/>
      </rPr>
      <t xml:space="preserve">
Prepare all materials, equipment, and manpower for Supply and installation of  terrazzo tiles (30x30cm) for entrance stairs , Thickness 30mm , using cement sand mortar(1:3), filling the joints with white cement paste and removal of existing PCC of entrance stairs ,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</si>
  <si>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rgb="FF000000"/>
        <rFont val="Calibri"/>
        <family val="2"/>
        <scheme val="minor"/>
      </rPr>
      <t>15cm approved Boulder for sidewalk:</t>
    </r>
    <r>
      <rPr>
        <sz val="10"/>
        <color rgb="FF000000"/>
        <rFont val="Calibri"/>
        <family val="2"/>
        <scheme val="minor"/>
      </rPr>
      <t xml:space="preserve"> Prepare all materials, equipment, and manpower for 15cm boulder for sidewalks with all related activities and compaction of excavated ground properly compacted (95%) MDD. the price including                                                                                                               ‐ Removal of all debris and excavation of the existing ground 15cm,execution, curing with all related activities.all related activities to complete the job as per drawing and instruction of in charge engineer All tasks for this item to be under full approval in charge engineer</t>
    </r>
  </si>
  <si>
    <r>
      <rPr>
        <b/>
        <sz val="10"/>
        <color rgb="FF000000"/>
        <rFont val="Calibri"/>
        <family val="2"/>
        <scheme val="minor"/>
      </rPr>
      <t>Switches 6A:</t>
    </r>
    <r>
      <rPr>
        <sz val="10"/>
        <color rgb="FF000000"/>
        <rFont val="Calibri"/>
        <family val="2"/>
        <scheme val="minor"/>
      </rPr>
      <t xml:space="preserve">
Prepare all materials, equipment, and manpower for Supply, install and connect single way 6A switches connecting with 1.0 kV grade
2*1.5mm² PVC insulated copper cable with all accessories. The price includes
supplying, installing, laying, connecting, necessary cutting, drilling, testing with
all accessories to complete works as required.</t>
    </r>
  </si>
  <si>
    <r>
      <rPr>
        <b/>
        <sz val="10"/>
        <color rgb="FF000000"/>
        <rFont val="Calibri"/>
        <family val="2"/>
        <scheme val="minor"/>
      </rPr>
      <t>Waterproofing membrane:</t>
    </r>
    <r>
      <rPr>
        <sz val="10"/>
        <color rgb="FF000000"/>
        <rFont val="Calibri"/>
        <family val="2"/>
        <scheme val="minor"/>
      </rPr>
      <t>Prepare all materials, equipment, and manpower for  Supply and application of  2 layer Isogam on latrines roof. Isogam 4mm waterproof bitumen membrane (Isogam or similar) glued on support by heat,  second layer installed at right angle with respect to the first, finished with aluminum foil;  including and penetrations, with preparation of support and all related works and flashing as necessary,all related activities to complete the job as per drawing and instruction of in charge engineer All tasks for this item to be under full approval in charge engineer</t>
    </r>
  </si>
  <si>
    <r>
      <rPr>
        <b/>
        <sz val="10"/>
        <color rgb="FF000000"/>
        <rFont val="Calibri"/>
        <family val="2"/>
        <scheme val="minor"/>
      </rPr>
      <t>Downspouts:</t>
    </r>
    <r>
      <rPr>
        <sz val="10"/>
        <color rgb="FF000000"/>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t>
    </r>
  </si>
  <si>
    <r>
      <rPr>
        <b/>
        <sz val="11"/>
        <rFont val="Calibri"/>
        <family val="2"/>
        <scheme val="minor"/>
      </rPr>
      <t xml:space="preserve"> Interior Ceiling Painting :</t>
    </r>
    <r>
      <rPr>
        <sz val="11"/>
        <rFont val="Calibri"/>
        <family val="2"/>
        <scheme val="minor"/>
      </rPr>
      <t xml:space="preserve"> Prepare all materials, equipment, and manpower for supply and application of 3 coats of 100% plastic emulsion paint for interior  ceiling of latrines with all needed works to complete the job.  price including removal of existing paint, filling, grinding and application of paint with all related activities.all related activities to complete the job as per drawing and instruction of in charge engineer All tasks for this item to be under full approval in charge engineer</t>
    </r>
  </si>
  <si>
    <r>
      <rPr>
        <b/>
        <sz val="11"/>
        <rFont val="Calibri"/>
        <family val="2"/>
        <scheme val="minor"/>
      </rPr>
      <t xml:space="preserve">Exterior walls painting : </t>
    </r>
    <r>
      <rPr>
        <sz val="11"/>
        <rFont val="Calibri"/>
        <family val="2"/>
        <scheme val="minor"/>
      </rPr>
      <t>Prepare all materials, equipment, and manpower for</t>
    </r>
    <r>
      <rPr>
        <b/>
        <sz val="11"/>
        <rFont val="Calibri"/>
        <family val="2"/>
        <scheme val="minor"/>
      </rPr>
      <t xml:space="preserve"> </t>
    </r>
    <r>
      <rPr>
        <sz val="11"/>
        <rFont val="Calibri"/>
        <family val="2"/>
        <scheme val="minor"/>
      </rPr>
      <t>Supply and application 100% acrylic Weather sheet paint on exterior surface of Search room exterior walls. The job includes:                                                                   - Surface preparation, grinding and cleaning.                                                                    -Application of 3 coats of 100% of acrylic weather sheet paint on exterior walls with it's all needed works.  all related activities to complete the job as per drawing and instruction of in charge engineer All tasks for this item to be under full approval in charge engineer</t>
    </r>
  </si>
  <si>
    <r>
      <rPr>
        <b/>
        <sz val="11"/>
        <color theme="1"/>
        <rFont val="Calibri"/>
        <family val="2"/>
        <scheme val="minor"/>
      </rPr>
      <t xml:space="preserve"> Interior walls Painting :</t>
    </r>
    <r>
      <rPr>
        <sz val="11"/>
        <color theme="1"/>
        <rFont val="Calibri"/>
        <family val="2"/>
        <scheme val="minor"/>
      </rPr>
      <t xml:space="preserve"> Prepare all materials, equipment, and manpower for supply and application of 3 coats of 100% plastic emulsion paint for interior walls of latrines with all needed works to complete the job.  price including removal of existing paint, filling, grinding and application of paint with all related activities.all related activities to complete the job as per drawing and instruction of in charge engineer All tasks for this item to be under full approval in charge engineer</t>
    </r>
  </si>
  <si>
    <r>
      <rPr>
        <b/>
        <sz val="11"/>
        <color rgb="FF000000"/>
        <rFont val="Calibri"/>
        <family val="2"/>
        <scheme val="minor"/>
      </rPr>
      <t>Muslim Shower, complete set:</t>
    </r>
    <r>
      <rPr>
        <sz val="11"/>
        <color rgb="FF000000"/>
        <rFont val="Calibri"/>
        <family val="2"/>
        <scheme val="minor"/>
      </rPr>
      <t xml:space="preserve"> Prepare all materials, equipment, and manpower for Supply of materials, installation, including all connections, fittings, seals with all related works.all related activities to complete the job as per drawing and instruction of in charge engineer All tasks for this item to be under full approval in charge engineer</t>
    </r>
  </si>
  <si>
    <r>
      <rPr>
        <b/>
        <sz val="11"/>
        <color rgb="FF000000"/>
        <rFont val="Calibri"/>
        <family val="2"/>
        <scheme val="minor"/>
      </rPr>
      <t>Western toilet :</t>
    </r>
    <r>
      <rPr>
        <sz val="11"/>
        <color rgb="FF000000"/>
        <rFont val="Calibri"/>
        <family val="2"/>
        <scheme val="minor"/>
      </rPr>
      <t>Prepare all materials, equipment, and manpower for Turkish made together with “P” trap,
wall Push button tank fit DN 25 mm Hose Bib: Supply of materials, installation, including all connections, fittings seals with all related works.all related activities to complete the job as per drawing and instruction of in charge engineer All tasks for this item to be under full approval in charge engineer</t>
    </r>
  </si>
  <si>
    <r>
      <rPr>
        <b/>
        <sz val="11"/>
        <color rgb="FF000000"/>
        <rFont val="Calibri"/>
        <family val="2"/>
        <scheme val="minor"/>
      </rPr>
      <t xml:space="preserve">Eastern toilet : </t>
    </r>
    <r>
      <rPr>
        <sz val="11"/>
        <color rgb="FF000000"/>
        <rFont val="Calibri"/>
        <family val="2"/>
        <scheme val="minor"/>
      </rPr>
      <t>Prepare all materials, equipment, and manpower for Durr brand together with “P” trap, wall Push button tank fit DN 25 mm Hose Bib: Supply of materials, installation, including all connections, fittings seals with all related works.all related activities to complete the job as per drawing and instruction of in charge engineer All tasks for this item to be under full approval in charge engineer</t>
    </r>
  </si>
  <si>
    <r>
      <rPr>
        <b/>
        <sz val="11"/>
        <color rgb="FF000000"/>
        <rFont val="Calibri"/>
        <family val="2"/>
        <scheme val="minor"/>
      </rPr>
      <t>wash room set:</t>
    </r>
    <r>
      <rPr>
        <sz val="11"/>
        <color rgb="FF000000"/>
        <rFont val="Calibri"/>
        <family val="2"/>
        <scheme val="minor"/>
      </rPr>
      <t>Prepare all materials, equipment, and manpower for Supply and installation of complete wash room set (paper holder, soap holder, mirror, etc.) best quality Faisal or similarall related activities to complete the job as per drawing and instruction of in charge engineer All tasks for this item to be under full approval in charge engineer</t>
    </r>
  </si>
  <si>
    <r>
      <rPr>
        <b/>
        <sz val="11"/>
        <color rgb="FF000000"/>
        <rFont val="Calibri"/>
        <family val="2"/>
        <scheme val="minor"/>
      </rPr>
      <t xml:space="preserve">Windows </t>
    </r>
    <r>
      <rPr>
        <sz val="11"/>
        <color rgb="FF000000"/>
        <rFont val="Calibri"/>
        <family val="2"/>
        <scheme val="minor"/>
      </rPr>
      <t>:Prepare all materials, equipment, and manpower for Supply &amp; installation metal  windows  with Glass &amp; painting and all required activitiesall related activities to complete the job as per drawing and instruction of in charge engineer All tasks for this item to be under full approval in charge engineer</t>
    </r>
  </si>
  <si>
    <r>
      <rPr>
        <b/>
        <sz val="11"/>
        <color rgb="FF000000"/>
        <rFont val="Calibri"/>
        <family val="2"/>
        <scheme val="minor"/>
      </rPr>
      <t>Sidewalk PCC concrete:</t>
    </r>
    <r>
      <rPr>
        <sz val="11"/>
        <color rgb="FF000000"/>
        <rFont val="Calibri"/>
        <family val="2"/>
        <scheme val="minor"/>
      </rPr>
      <t xml:space="preserve"> Prepare all materials, equipment, and manpower for Supply manpower and material to built Concrete sidewalk for toilets . the job includes:
‐Casting (10cm ) plain concrete (15MPa) with all needed works to complete the job.</t>
    </r>
  </si>
  <si>
    <r>
      <rPr>
        <b/>
        <sz val="11"/>
        <color rgb="FF000000"/>
        <rFont val="Calibri"/>
        <family val="2"/>
        <scheme val="minor"/>
      </rPr>
      <t>15cm approved Boulder for sidewalk:</t>
    </r>
    <r>
      <rPr>
        <sz val="11"/>
        <color rgb="FF000000"/>
        <rFont val="Calibri"/>
        <family val="2"/>
        <scheme val="minor"/>
      </rPr>
      <t xml:space="preserve"> Prepare all materials, equipment, and manpower for 15cm boulder for sidewalks with all related activities and compaction of excavated ground properly compacted (95%) MDD. the price including                                                                                                                                     ‐ Removal of all debris and excavation of the existing ground 15cm,execution, curing with all related activities.all related activities to complete the job as per drawing and instruction of in charge engineer All tasks for this item to be under full approval in charge engineer</t>
    </r>
  </si>
  <si>
    <r>
      <rPr>
        <b/>
        <sz val="11"/>
        <color rgb="FF000000"/>
        <rFont val="Calibri"/>
        <family val="2"/>
        <scheme val="minor"/>
      </rPr>
      <t>Plumbing system:</t>
    </r>
    <r>
      <rPr>
        <sz val="11"/>
        <color rgb="FF000000"/>
        <rFont val="Calibri"/>
        <family val="2"/>
        <scheme val="minor"/>
      </rPr>
      <t>This Job is two parts;                                                                                                         1: Prepare all materials, equipment, and manpower for Supply and installation of complete water supply system: from PPR PIPE such 40 (size 1/2 inch, and 1 inch) for hot and cold water and protected foam shell insulation against freezing including all connections, fittings and seals with all related works for  toilets.                                                                                                                                2: Connection of the Washroom water supply network with water Source (Water tank ) the distance between the source and the Washroom max 30m.all related activities to complete the job as per drawing and instruction of in charge engineer All tasks for this item to be under full approval in charge engineer</t>
    </r>
  </si>
  <si>
    <r>
      <rPr>
        <b/>
        <sz val="11"/>
        <color rgb="FF000000"/>
        <rFont val="Calibri"/>
        <family val="2"/>
        <scheme val="minor"/>
      </rPr>
      <t xml:space="preserve">Water Reservoir2000 Liters: </t>
    </r>
    <r>
      <rPr>
        <sz val="11"/>
        <color rgb="FF000000"/>
        <rFont val="Calibri"/>
        <family val="2"/>
        <scheme val="minor"/>
      </rPr>
      <t>Prepare all materials, equipment, and manpower for Supply manpower and material to install 1500 liter PVC double layer water reservoir the job includes : 
- Installation of 1500 liter reservoir on top of the existing latrines, including framing, steel buitls around the resorvoir.
-Insulation of reservoir with 100mm Glass wool.all related activities to complete the job as per drawing and instruction of in charge engineer All tasks for this item to be under full approval in charge engineer</t>
    </r>
  </si>
  <si>
    <r>
      <rPr>
        <b/>
        <sz val="10"/>
        <color rgb="FF000000"/>
        <rFont val="Calibri"/>
        <family val="2"/>
        <scheme val="minor"/>
      </rPr>
      <t>Ceramic Tiles for hand washing walls:</t>
    </r>
    <r>
      <rPr>
        <sz val="10"/>
        <color rgb="FF000000"/>
        <rFont val="Calibri"/>
        <family val="2"/>
        <scheme val="minor"/>
      </rPr>
      <t xml:space="preserve"> Prepare all materials, equipment, and manpower for Supply and installation of Ceramic tiles for floor (25x25)cm , color to be chosen: 6 mm thick tiles, set with M 400 mortar
(5cm thick). The job includes Supply of materials, execution, curing ,removal of existing ceramic tiles with all related activities.all related activities to complete the job as per drawing and instruction of in charge engineer All tasks for this item to be under full approval in charge engineer</t>
    </r>
  </si>
  <si>
    <r>
      <rPr>
        <b/>
        <sz val="10"/>
        <color rgb="FF000000"/>
        <rFont val="Calibri"/>
        <family val="2"/>
        <scheme val="minor"/>
      </rPr>
      <t>Plumbing system:</t>
    </r>
    <r>
      <rPr>
        <sz val="10"/>
        <color rgb="FF000000"/>
        <rFont val="Calibri"/>
        <family val="2"/>
        <scheme val="minor"/>
      </rPr>
      <t xml:space="preserve"> Prepare all materials, equipment, and manpower for</t>
    </r>
    <r>
      <rPr>
        <b/>
        <sz val="10"/>
        <color rgb="FF000000"/>
        <rFont val="Calibri"/>
        <family val="2"/>
        <scheme val="minor"/>
      </rPr>
      <t xml:space="preserve"> </t>
    </r>
    <r>
      <rPr>
        <sz val="10"/>
        <color rgb="FF000000"/>
        <rFont val="Calibri"/>
        <family val="2"/>
        <scheme val="minor"/>
      </rPr>
      <t>Plumbing system for hand washing  with all related work ,the job include (connection with water source,10 tabs ,materials, tools , manpower and all needed accessaries )all related activities to complete the job as per drawing and instruction of in charge engineer All tasks for this item to be under full approval in charge engineer</t>
    </r>
  </si>
  <si>
    <t>Renovation of ( School Name    )</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</si>
  <si>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</si>
  <si>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</si>
  <si>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</si>
  <si>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 xml:space="preserve">Grand total amount in AFN </t>
  </si>
  <si>
    <t>Total of Priority 2 (Renovation of School Building, Latrines and Hand Wash Facility)</t>
  </si>
  <si>
    <t>Total of Priority 3 (Construction of Septic Tank)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</si>
</sst>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x14ac:knownFonts="1">
    <font>
      <sz val="10"/>
      <color rgb="FF000000"/>
      <name val="Times New Roman"/>
      <charset val="204"/>
    </font>
    <font>
      <sz val="11"/>
      <color theme="1"/>
      <name val="Calibri"/>
      <family val="2"/>
      <scheme val="minor"/>
    </font>
    <font>
      <sz val="11"/>
      <color theme="1"/>
      <name val="Calibri"/>
      <family val="2"/>
      <scheme val="minor"/>
    </font>
    <font>
      <sz val="10"/>
      <color rgb="FF000000"/>
      <name val="Times New Roman"/>
      <family val="1"/>
    </font>
    <font>
      <sz val="10"/>
      <name val="Arial"/>
      <family val="2"/>
    </font>
    <font>
      <sz val="11"/>
      <name val="Calibri"/>
      <family val="2"/>
      <scheme val="minor"/>
    </font>
    <font>
      <sz val="8"/>
      <name val="Times New Roman"/>
      <family val="1"/>
    </font>
    <font>
      <sz val="11"/>
      <color rgb="FF000000"/>
      <name val="Calibri"/>
      <family val="2"/>
      <scheme val="minor"/>
    </font>
    <font>
      <b/>
      <sz val="11"/>
      <color theme="1"/>
      <name val="Calibri"/>
      <family val="2"/>
      <scheme val="minor"/>
    </font>
    <font>
      <b/>
      <sz val="12"/>
      <color rgb="FF000000"/>
      <name val="Calibri"/>
      <family val="2"/>
      <scheme val="minor"/>
    </font>
    <font>
      <b/>
      <sz val="10"/>
      <color rgb="FF000000"/>
      <name val="Calibri"/>
      <family val="2"/>
      <scheme val="minor"/>
    </font>
    <font>
      <sz val="10"/>
      <color rgb="FF000000"/>
      <name val="Calibri"/>
      <family val="2"/>
      <scheme val="minor"/>
    </font>
    <font>
      <sz val="12"/>
      <color rgb="FF000000"/>
      <name val="Calibri"/>
      <family val="2"/>
      <scheme val="minor"/>
    </font>
    <font>
      <b/>
      <sz val="11"/>
      <name val="Calibri"/>
      <family val="2"/>
      <scheme val="minor"/>
    </font>
    <font>
      <vertAlign val="superscript"/>
      <sz val="11"/>
      <name val="Calibri"/>
      <family val="2"/>
      <scheme val="minor"/>
    </font>
    <font>
      <sz val="14"/>
      <color rgb="FF000000"/>
      <name val="Calibri"/>
      <family val="2"/>
      <scheme val="minor"/>
    </font>
    <font>
      <b/>
      <sz val="11"/>
      <color rgb="FF000000"/>
      <name val="Calibri"/>
      <family val="2"/>
      <scheme val="minor"/>
    </font>
    <font>
      <sz val="10"/>
      <color theme="1"/>
      <name val="Calibri"/>
      <family val="2"/>
      <scheme val="minor"/>
    </font>
    <font>
      <sz val="10"/>
      <name val="Calibri"/>
      <family val="2"/>
      <scheme val="minor"/>
    </font>
    <font>
      <b/>
      <sz val="16"/>
      <name val="Cambria"/>
      <family val="2"/>
      <scheme val="major"/>
    </font>
    <font>
      <b/>
      <sz val="14"/>
      <color theme="1"/>
      <name val="Times New Roman"/>
      <family val="1"/>
    </font>
    <font>
      <sz val="10"/>
      <color rgb="FF000000"/>
      <name val="Times New Roman"/>
      <family val="1"/>
    </font>
    <font>
      <sz val="12"/>
      <color rgb="FF000000"/>
      <name val="Times New Roman"/>
      <family val="1"/>
    </font>
  </fonts>
  <fills count="10">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rgb="FF92D05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6">
    <xf numFmtId="0" fontId="0" fillId="0" borderId="0"/>
    <xf numFmtId="0" fontId="4" fillId="0" borderId="0"/>
    <xf numFmtId="0" fontId="4" fillId="0" borderId="0"/>
    <xf numFmtId="0" fontId="4" fillId="0" borderId="0"/>
    <xf numFmtId="0" fontId="4" fillId="0" borderId="0"/>
    <xf numFmtId="43" fontId="21" fillId="0" borderId="0" applyFont="0" applyFill="0" applyBorder="0" applyAlignment="0" applyProtection="0"/>
  </cellStyleXfs>
  <cellXfs count="107">
    <xf numFmtId="0" fontId="0" fillId="0" borderId="0" xfId="0" applyAlignment="1">
      <alignment horizontal="left" vertical="top"/>
    </xf>
    <xf numFmtId="0" fontId="5" fillId="3" borderId="1" xfId="1" quotePrefix="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5" fillId="3" borderId="1" xfId="1" applyFont="1" applyFill="1" applyBorder="1" applyAlignment="1">
      <alignment horizontal="left" vertical="center" wrapText="1"/>
    </xf>
    <xf numFmtId="0" fontId="11" fillId="0" borderId="8" xfId="0" applyFont="1" applyBorder="1" applyAlignment="1">
      <alignment horizontal="center" vertical="center"/>
    </xf>
    <xf numFmtId="0" fontId="11" fillId="0" borderId="1" xfId="0" applyFont="1" applyBorder="1" applyAlignment="1">
      <alignment horizontal="left" vertical="top"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9" xfId="0" applyFont="1" applyBorder="1" applyAlignment="1">
      <alignment horizontal="center"/>
    </xf>
    <xf numFmtId="0" fontId="11" fillId="0" borderId="9" xfId="0" applyFont="1" applyBorder="1" applyAlignment="1">
      <alignment horizontal="center" vertical="center"/>
    </xf>
    <xf numFmtId="0" fontId="11" fillId="0" borderId="9" xfId="0" applyFont="1" applyBorder="1" applyAlignment="1">
      <alignment horizontal="center" vertical="top"/>
    </xf>
    <xf numFmtId="0" fontId="11" fillId="0" borderId="1" xfId="0" applyFont="1" applyBorder="1" applyAlignment="1">
      <alignment horizontal="left" vertical="center" wrapText="1"/>
    </xf>
    <xf numFmtId="0" fontId="11" fillId="0" borderId="3" xfId="0" applyFont="1" applyBorder="1" applyAlignment="1">
      <alignment horizontal="center" vertical="center"/>
    </xf>
    <xf numFmtId="0" fontId="11" fillId="0" borderId="14" xfId="0" applyFont="1" applyBorder="1" applyAlignment="1">
      <alignment horizontal="center" vertical="center"/>
    </xf>
    <xf numFmtId="0" fontId="11" fillId="0" borderId="3" xfId="0" applyFont="1" applyBorder="1" applyAlignment="1">
      <alignment horizontal="left" vertical="center" wrapText="1"/>
    </xf>
    <xf numFmtId="0" fontId="11" fillId="0" borderId="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9" fillId="7" borderId="11" xfId="0" applyFont="1" applyFill="1" applyBorder="1" applyAlignment="1">
      <alignment horizontal="left" vertical="center"/>
    </xf>
    <xf numFmtId="0" fontId="11" fillId="7" borderId="24" xfId="0" applyFont="1" applyFill="1" applyBorder="1" applyAlignment="1">
      <alignment horizontal="left" vertical="top"/>
    </xf>
    <xf numFmtId="0" fontId="11" fillId="7" borderId="12" xfId="0" applyFont="1" applyFill="1" applyBorder="1" applyAlignment="1">
      <alignment horizontal="center" vertical="center"/>
    </xf>
    <xf numFmtId="0" fontId="15" fillId="2" borderId="22" xfId="0" applyFont="1" applyFill="1" applyBorder="1" applyAlignment="1">
      <alignment horizontal="center" vertical="center"/>
    </xf>
    <xf numFmtId="0" fontId="9" fillId="7" borderId="11" xfId="0" applyFont="1" applyFill="1" applyBorder="1" applyAlignment="1">
      <alignment horizontal="center" vertical="center"/>
    </xf>
    <xf numFmtId="0" fontId="10" fillId="7" borderId="11" xfId="0" applyFont="1" applyFill="1" applyBorder="1" applyAlignment="1">
      <alignment horizontal="center" vertical="center"/>
    </xf>
    <xf numFmtId="0" fontId="5" fillId="0" borderId="1" xfId="0" applyFont="1" applyBorder="1" applyAlignment="1">
      <alignment horizontal="left" vertical="top" wrapText="1"/>
    </xf>
    <xf numFmtId="0" fontId="3" fillId="0" borderId="0" xfId="0" applyFont="1" applyAlignment="1">
      <alignment horizontal="left" vertical="top" wrapText="1"/>
    </xf>
    <xf numFmtId="0" fontId="17" fillId="0" borderId="1" xfId="0" applyFont="1" applyFill="1" applyBorder="1" applyAlignment="1">
      <alignment horizontal="center" vertical="center"/>
    </xf>
    <xf numFmtId="2" fontId="0" fillId="0" borderId="0" xfId="0" applyNumberFormat="1" applyAlignment="1">
      <alignment horizontal="left" vertical="top"/>
    </xf>
    <xf numFmtId="0" fontId="11" fillId="0" borderId="1" xfId="0" applyFont="1" applyBorder="1" applyAlignment="1">
      <alignment horizontal="left" vertical="top" wrapText="1"/>
    </xf>
    <xf numFmtId="0" fontId="11" fillId="0" borderId="1" xfId="0" applyFont="1" applyBorder="1" applyAlignment="1">
      <alignment horizontal="center" vertical="center"/>
    </xf>
    <xf numFmtId="0" fontId="5" fillId="3" borderId="1" xfId="1" applyFont="1" applyFill="1" applyBorder="1" applyAlignment="1">
      <alignment horizontal="left" vertical="center" wrapText="1"/>
    </xf>
    <xf numFmtId="0" fontId="12" fillId="2" borderId="1" xfId="0" applyFont="1" applyFill="1" applyBorder="1" applyAlignment="1">
      <alignment vertical="center"/>
    </xf>
    <xf numFmtId="0" fontId="11" fillId="2" borderId="1" xfId="0" applyFont="1" applyFill="1" applyBorder="1" applyAlignment="1">
      <alignment horizontal="center" vertical="center"/>
    </xf>
    <xf numFmtId="0" fontId="9" fillId="2" borderId="1" xfId="0" applyFont="1" applyFill="1" applyBorder="1" applyAlignment="1">
      <alignment vertical="center"/>
    </xf>
    <xf numFmtId="0" fontId="5" fillId="3" borderId="1" xfId="1" applyFont="1" applyFill="1" applyBorder="1" applyAlignment="1">
      <alignment vertical="top" wrapText="1"/>
    </xf>
    <xf numFmtId="0" fontId="11" fillId="0" borderId="1" xfId="0" applyFont="1" applyBorder="1" applyAlignment="1">
      <alignment horizontal="center" vertical="top"/>
    </xf>
    <xf numFmtId="0" fontId="11" fillId="5" borderId="29" xfId="0" applyFont="1" applyFill="1" applyBorder="1" applyAlignment="1">
      <alignment horizontal="center" vertical="center"/>
    </xf>
    <xf numFmtId="0" fontId="11" fillId="5" borderId="4"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3" xfId="0" applyFont="1" applyFill="1" applyBorder="1" applyAlignment="1">
      <alignment horizontal="center" vertical="center" wrapText="1"/>
    </xf>
    <xf numFmtId="0" fontId="11" fillId="5" borderId="1" xfId="0" applyFont="1" applyFill="1" applyBorder="1" applyAlignment="1">
      <alignment horizontal="center" vertical="top"/>
    </xf>
    <xf numFmtId="0" fontId="11" fillId="0" borderId="1" xfId="0" applyFont="1" applyFill="1" applyBorder="1" applyAlignment="1">
      <alignment horizontal="center" vertical="top"/>
    </xf>
    <xf numFmtId="0" fontId="11" fillId="0" borderId="1" xfId="0" applyFont="1" applyFill="1" applyBorder="1" applyAlignment="1">
      <alignment horizontal="center" vertical="center"/>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0" fillId="5" borderId="4" xfId="0" applyFont="1" applyFill="1" applyBorder="1" applyAlignment="1">
      <alignment horizontal="left" vertical="top" wrapText="1"/>
    </xf>
    <xf numFmtId="0" fontId="11" fillId="8" borderId="1" xfId="0" applyFont="1" applyFill="1" applyBorder="1" applyAlignment="1">
      <alignment horizontal="center" vertical="center"/>
    </xf>
    <xf numFmtId="0" fontId="11" fillId="8" borderId="1" xfId="0" applyFont="1" applyFill="1" applyBorder="1" applyAlignment="1">
      <alignment horizontal="left" vertical="top" wrapText="1"/>
    </xf>
    <xf numFmtId="0" fontId="11" fillId="8" borderId="1" xfId="0" applyFont="1" applyFill="1" applyBorder="1" applyAlignment="1">
      <alignment horizontal="center" vertical="top"/>
    </xf>
    <xf numFmtId="0" fontId="10" fillId="8" borderId="1" xfId="0" applyFont="1" applyFill="1" applyBorder="1" applyAlignment="1">
      <alignment horizontal="left" vertical="top" wrapText="1"/>
    </xf>
    <xf numFmtId="0" fontId="10" fillId="8" borderId="1" xfId="0" applyFont="1" applyFill="1" applyBorder="1" applyAlignment="1">
      <alignment horizontal="center" vertical="center" wrapText="1"/>
    </xf>
    <xf numFmtId="0" fontId="12" fillId="0" borderId="1" xfId="0" applyFont="1" applyFill="1" applyBorder="1" applyAlignment="1">
      <alignment horizontal="left" vertical="center"/>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5"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0" fontId="17" fillId="0" borderId="8" xfId="0" applyFont="1" applyBorder="1" applyAlignment="1">
      <alignment horizontal="center" vertical="center"/>
    </xf>
    <xf numFmtId="0" fontId="7" fillId="0" borderId="1" xfId="0" applyFont="1" applyBorder="1" applyAlignment="1">
      <alignment horizontal="left" vertical="top" wrapText="1"/>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20" fillId="2" borderId="8" xfId="0" applyFont="1" applyFill="1" applyBorder="1" applyAlignment="1">
      <alignment horizontal="center" vertical="center"/>
    </xf>
    <xf numFmtId="0" fontId="20" fillId="2" borderId="1"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9" borderId="10" xfId="0" applyFont="1" applyFill="1" applyBorder="1" applyAlignment="1">
      <alignment vertical="center"/>
    </xf>
    <xf numFmtId="0" fontId="20" fillId="9" borderId="11" xfId="0" applyFont="1" applyFill="1" applyBorder="1" applyAlignment="1">
      <alignment horizontal="center" vertical="center" wrapText="1"/>
    </xf>
    <xf numFmtId="4" fontId="20" fillId="9" borderId="12" xfId="0" applyNumberFormat="1" applyFont="1" applyFill="1" applyBorder="1" applyAlignment="1">
      <alignment horizontal="center" vertical="center"/>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9" fillId="5" borderId="5" xfId="0" applyFont="1" applyFill="1" applyBorder="1" applyAlignment="1">
      <alignment horizontal="left" vertical="center"/>
    </xf>
    <xf numFmtId="0" fontId="11" fillId="5" borderId="6" xfId="0" applyFont="1" applyFill="1" applyBorder="1" applyAlignment="1">
      <alignment horizontal="left" vertical="center"/>
    </xf>
    <xf numFmtId="0" fontId="11" fillId="5" borderId="7" xfId="0" applyFont="1" applyFill="1" applyBorder="1" applyAlignment="1">
      <alignment horizontal="left" vertical="center"/>
    </xf>
    <xf numFmtId="0" fontId="12" fillId="7" borderId="23" xfId="0" applyFont="1" applyFill="1" applyBorder="1" applyAlignment="1">
      <alignment horizontal="center" vertical="center"/>
    </xf>
    <xf numFmtId="0" fontId="12" fillId="7" borderId="15" xfId="0" applyFont="1" applyFill="1" applyBorder="1" applyAlignment="1">
      <alignment horizontal="center" vertical="center"/>
    </xf>
    <xf numFmtId="0" fontId="12" fillId="7" borderId="16" xfId="0" applyFont="1" applyFill="1" applyBorder="1" applyAlignment="1">
      <alignment horizontal="center" vertical="center"/>
    </xf>
    <xf numFmtId="0" fontId="11" fillId="0" borderId="17" xfId="0" applyFont="1" applyFill="1" applyBorder="1" applyAlignment="1">
      <alignment vertical="center" wrapText="1"/>
    </xf>
    <xf numFmtId="0" fontId="11" fillId="0" borderId="18" xfId="0" applyFont="1" applyFill="1" applyBorder="1" applyAlignment="1">
      <alignment vertical="center" wrapText="1"/>
    </xf>
    <xf numFmtId="0" fontId="11" fillId="0" borderId="19" xfId="0" applyFont="1" applyFill="1" applyBorder="1" applyAlignment="1">
      <alignment vertical="center" wrapText="1"/>
    </xf>
    <xf numFmtId="0" fontId="12" fillId="7" borderId="10" xfId="0" applyFont="1" applyFill="1" applyBorder="1" applyAlignment="1">
      <alignment horizontal="center" vertical="center"/>
    </xf>
    <xf numFmtId="0" fontId="11" fillId="7" borderId="11" xfId="0" applyFont="1" applyFill="1" applyBorder="1" applyAlignment="1">
      <alignment horizontal="center" vertical="center"/>
    </xf>
    <xf numFmtId="0" fontId="9" fillId="4" borderId="25"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26" xfId="0" applyFont="1" applyFill="1" applyBorder="1" applyAlignment="1">
      <alignment horizontal="left" vertical="center" wrapText="1"/>
    </xf>
    <xf numFmtId="0" fontId="9" fillId="5" borderId="27" xfId="0" applyFont="1" applyFill="1" applyBorder="1" applyAlignment="1">
      <alignment horizontal="left" vertical="center"/>
    </xf>
    <xf numFmtId="0" fontId="12" fillId="5" borderId="28" xfId="0" applyFont="1" applyFill="1" applyBorder="1" applyAlignment="1">
      <alignment horizontal="left" vertical="center"/>
    </xf>
    <xf numFmtId="0" fontId="12" fillId="5" borderId="30" xfId="0" applyFont="1" applyFill="1" applyBorder="1" applyAlignment="1">
      <alignment horizontal="left" vertical="center"/>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22" fillId="0" borderId="8" xfId="0" applyFont="1" applyBorder="1" applyAlignment="1">
      <alignment horizontal="center" vertical="center"/>
    </xf>
    <xf numFmtId="0" fontId="22" fillId="0" borderId="1" xfId="0" applyFont="1" applyBorder="1" applyAlignment="1">
      <alignment horizontal="left" vertical="center" wrapText="1"/>
    </xf>
    <xf numFmtId="4" fontId="22" fillId="0" borderId="9" xfId="0" applyNumberFormat="1" applyFont="1" applyBorder="1" applyAlignment="1">
      <alignment horizontal="center" vertical="center"/>
    </xf>
    <xf numFmtId="0" fontId="11" fillId="0" borderId="17" xfId="0" applyFont="1" applyFill="1" applyBorder="1" applyAlignment="1">
      <alignment vertical="top" wrapText="1"/>
    </xf>
    <xf numFmtId="0" fontId="11" fillId="0" borderId="18" xfId="0" applyFont="1" applyFill="1" applyBorder="1" applyAlignment="1">
      <alignment vertical="top" wrapText="1"/>
    </xf>
    <xf numFmtId="0" fontId="11" fillId="0" borderId="19" xfId="0" applyFont="1" applyFill="1" applyBorder="1" applyAlignment="1">
      <alignment vertical="top" wrapText="1"/>
    </xf>
    <xf numFmtId="43" fontId="9" fillId="2" borderId="21" xfId="5" applyFont="1" applyFill="1" applyBorder="1" applyAlignment="1">
      <alignment horizontal="center" vertical="center"/>
    </xf>
    <xf numFmtId="43" fontId="9" fillId="2" borderId="1" xfId="5" applyFont="1" applyFill="1" applyBorder="1" applyAlignment="1">
      <alignment horizontal="center" vertical="center"/>
    </xf>
    <xf numFmtId="0" fontId="5" fillId="0" borderId="8" xfId="0" applyFont="1" applyBorder="1" applyAlignment="1">
      <alignment horizontal="left" vertical="top" wrapText="1"/>
    </xf>
    <xf numFmtId="0" fontId="5" fillId="0" borderId="1" xfId="0" applyFont="1" applyBorder="1" applyAlignment="1">
      <alignment horizontal="left" vertical="top" wrapText="1"/>
    </xf>
    <xf numFmtId="0" fontId="5" fillId="0" borderId="9" xfId="0" applyFont="1" applyBorder="1" applyAlignment="1">
      <alignment horizontal="left" vertical="top" wrapText="1"/>
    </xf>
  </cellXfs>
  <cellStyles count="6">
    <cellStyle name="Comma" xfId="5" builtinId="3"/>
    <cellStyle name="Normal" xfId="0" builtinId="0"/>
    <cellStyle name="Normal 2 2 2" xfId="2" xr:uid="{00000000-0005-0000-0000-000001000000}"/>
    <cellStyle name="Normal 3" xfId="3" xr:uid="{00000000-0005-0000-0000-000002000000}"/>
    <cellStyle name="Normal 3 2" xfId="4" xr:uid="{00000000-0005-0000-0000-000003000000}"/>
    <cellStyle name="Normal_Sheet1 2" xfId="1" xr:uid="{00000000-0005-0000-0000-000004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8DC6-B6E0-4BF4-8B46-7FE7A908438B}">
  <dimension ref="A1:C6"/>
  <sheetViews>
    <sheetView tabSelected="1" workbookViewId="0">
      <selection activeCell="A2" sqref="A2:C2"/>
    </sheetView>
  </sheetViews>
  <sheetFormatPr defaultRowHeight="13" x14ac:dyDescent="0.3"/>
  <cols>
    <col min="1" max="1" width="6.296875" customWidth="1"/>
    <col min="2" max="2" width="99.59765625" customWidth="1"/>
    <col min="3" max="3" width="34.59765625" customWidth="1"/>
  </cols>
  <sheetData>
    <row r="1" spans="1:3" ht="20" x14ac:dyDescent="0.3">
      <c r="A1" s="93" t="s">
        <v>129</v>
      </c>
      <c r="B1" s="94"/>
      <c r="C1" s="95"/>
    </row>
    <row r="2" spans="1:3" ht="177.5" customHeight="1" x14ac:dyDescent="0.3">
      <c r="A2" s="104" t="s">
        <v>130</v>
      </c>
      <c r="B2" s="105"/>
      <c r="C2" s="106"/>
    </row>
    <row r="3" spans="1:3" ht="17.5" x14ac:dyDescent="0.3">
      <c r="A3" s="68" t="s">
        <v>2</v>
      </c>
      <c r="B3" s="69" t="s">
        <v>131</v>
      </c>
      <c r="C3" s="70" t="s">
        <v>132</v>
      </c>
    </row>
    <row r="4" spans="1:3" ht="29" customHeight="1" x14ac:dyDescent="0.3">
      <c r="A4" s="96">
        <v>1</v>
      </c>
      <c r="B4" s="97" t="s">
        <v>134</v>
      </c>
      <c r="C4" s="98">
        <f>'Priority 2'!F55</f>
        <v>0</v>
      </c>
    </row>
    <row r="5" spans="1:3" ht="33.5" customHeight="1" x14ac:dyDescent="0.3">
      <c r="A5" s="96">
        <v>2</v>
      </c>
      <c r="B5" s="97" t="s">
        <v>135</v>
      </c>
      <c r="C5" s="98">
        <f>'Priority 3'!F18</f>
        <v>0</v>
      </c>
    </row>
    <row r="6" spans="1:3" ht="18" thickBot="1" x14ac:dyDescent="0.35">
      <c r="A6" s="71"/>
      <c r="B6" s="72" t="s">
        <v>133</v>
      </c>
      <c r="C6" s="73">
        <f>SUM(C4:C5)</f>
        <v>0</v>
      </c>
    </row>
  </sheetData>
  <mergeCells count="2">
    <mergeCell ref="A1:C1"/>
    <mergeCell ref="A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1"/>
  <sheetViews>
    <sheetView topLeftCell="A47" workbookViewId="0">
      <selection activeCell="E61" sqref="E61"/>
    </sheetView>
  </sheetViews>
  <sheetFormatPr defaultRowHeight="13" x14ac:dyDescent="0.3"/>
  <cols>
    <col min="2" max="2" width="66.296875" customWidth="1"/>
    <col min="3" max="3" width="9.19921875" customWidth="1"/>
    <col min="4" max="4" width="11.3984375" customWidth="1"/>
    <col min="5" max="5" width="13.296875" customWidth="1"/>
    <col min="6" max="6" width="15.5" customWidth="1"/>
    <col min="7" max="7" width="12.09765625" customWidth="1"/>
  </cols>
  <sheetData>
    <row r="1" spans="1:7" ht="161.4" customHeight="1" x14ac:dyDescent="0.3">
      <c r="A1" s="99" t="s">
        <v>13</v>
      </c>
      <c r="B1" s="100"/>
      <c r="C1" s="100"/>
      <c r="D1" s="100"/>
      <c r="E1" s="100"/>
      <c r="F1" s="100"/>
      <c r="G1" s="101"/>
    </row>
    <row r="2" spans="1:7" ht="23.4" customHeight="1" x14ac:dyDescent="0.3">
      <c r="A2" s="87" t="s">
        <v>45</v>
      </c>
      <c r="B2" s="88"/>
      <c r="C2" s="88"/>
      <c r="D2" s="88"/>
      <c r="E2" s="88"/>
      <c r="F2" s="88"/>
      <c r="G2" s="89"/>
    </row>
    <row r="3" spans="1:7" ht="26.4" customHeight="1" thickBot="1" x14ac:dyDescent="0.35">
      <c r="A3" s="21" t="s">
        <v>2</v>
      </c>
      <c r="B3" s="22" t="s">
        <v>0</v>
      </c>
      <c r="C3" s="22" t="s">
        <v>3</v>
      </c>
      <c r="D3" s="22" t="s">
        <v>7</v>
      </c>
      <c r="E3" s="22" t="s">
        <v>8</v>
      </c>
      <c r="F3" s="22" t="s">
        <v>9</v>
      </c>
      <c r="G3" s="23" t="s">
        <v>1</v>
      </c>
    </row>
    <row r="4" spans="1:7" ht="19.5" customHeight="1" x14ac:dyDescent="0.3">
      <c r="A4" s="76" t="s">
        <v>33</v>
      </c>
      <c r="B4" s="77"/>
      <c r="C4" s="77"/>
      <c r="D4" s="77"/>
      <c r="E4" s="77"/>
      <c r="F4" s="77"/>
      <c r="G4" s="78"/>
    </row>
    <row r="5" spans="1:7" ht="117" x14ac:dyDescent="0.3">
      <c r="A5" s="5" t="s">
        <v>14</v>
      </c>
      <c r="B5" s="6" t="s">
        <v>89</v>
      </c>
      <c r="C5" s="7" t="s">
        <v>4</v>
      </c>
      <c r="D5" s="67">
        <v>434.13</v>
      </c>
      <c r="E5" s="32"/>
      <c r="F5" s="7">
        <f>D5*E5</f>
        <v>0</v>
      </c>
      <c r="G5" s="9"/>
    </row>
    <row r="6" spans="1:7" ht="117" x14ac:dyDescent="0.3">
      <c r="A6" s="5" t="s">
        <v>15</v>
      </c>
      <c r="B6" s="6" t="s">
        <v>102</v>
      </c>
      <c r="C6" s="7" t="s">
        <v>5</v>
      </c>
      <c r="D6" s="67">
        <v>21.706499999999998</v>
      </c>
      <c r="E6" s="8"/>
      <c r="F6" s="7">
        <f t="shared" ref="F6:F29" si="0">D6*E6</f>
        <v>0</v>
      </c>
      <c r="G6" s="9"/>
    </row>
    <row r="7" spans="1:7" ht="78" x14ac:dyDescent="0.3">
      <c r="A7" s="5" t="s">
        <v>16</v>
      </c>
      <c r="B7" s="6" t="s">
        <v>103</v>
      </c>
      <c r="C7" s="7" t="s">
        <v>6</v>
      </c>
      <c r="D7" s="67">
        <v>28</v>
      </c>
      <c r="E7" s="8"/>
      <c r="F7" s="7">
        <f t="shared" si="0"/>
        <v>0</v>
      </c>
      <c r="G7" s="9"/>
    </row>
    <row r="8" spans="1:7" ht="116" x14ac:dyDescent="0.3">
      <c r="A8" s="63" t="s">
        <v>17</v>
      </c>
      <c r="B8" s="1" t="s">
        <v>88</v>
      </c>
      <c r="C8" s="8" t="s">
        <v>4</v>
      </c>
      <c r="D8" s="67">
        <v>30</v>
      </c>
      <c r="E8" s="8"/>
      <c r="F8" s="7">
        <f t="shared" si="0"/>
        <v>0</v>
      </c>
      <c r="G8" s="10"/>
    </row>
    <row r="9" spans="1:7" ht="130.5" x14ac:dyDescent="0.3">
      <c r="A9" s="63" t="s">
        <v>18</v>
      </c>
      <c r="B9" s="36" t="s">
        <v>90</v>
      </c>
      <c r="C9" s="8" t="s">
        <v>4</v>
      </c>
      <c r="D9" s="66">
        <v>342.66</v>
      </c>
      <c r="E9" s="8"/>
      <c r="F9" s="7">
        <f t="shared" si="0"/>
        <v>0</v>
      </c>
      <c r="G9" s="10"/>
    </row>
    <row r="10" spans="1:7" ht="104" x14ac:dyDescent="0.3">
      <c r="A10" s="63" t="s">
        <v>19</v>
      </c>
      <c r="B10" s="34" t="s">
        <v>91</v>
      </c>
      <c r="C10" s="8" t="s">
        <v>4</v>
      </c>
      <c r="D10" s="66">
        <v>33</v>
      </c>
      <c r="E10" s="8"/>
      <c r="F10" s="7">
        <f t="shared" si="0"/>
        <v>0</v>
      </c>
      <c r="G10" s="11"/>
    </row>
    <row r="11" spans="1:7" ht="117" x14ac:dyDescent="0.3">
      <c r="A11" s="63" t="s">
        <v>20</v>
      </c>
      <c r="B11" s="34" t="s">
        <v>92</v>
      </c>
      <c r="C11" s="8" t="s">
        <v>4</v>
      </c>
      <c r="D11" s="66">
        <v>276.72000000000003</v>
      </c>
      <c r="E11" s="8"/>
      <c r="F11" s="7">
        <f t="shared" si="0"/>
        <v>0</v>
      </c>
      <c r="G11" s="11"/>
    </row>
    <row r="12" spans="1:7" ht="91" x14ac:dyDescent="0.3">
      <c r="A12" s="5" t="s">
        <v>21</v>
      </c>
      <c r="B12" s="6" t="s">
        <v>104</v>
      </c>
      <c r="C12" s="8" t="s">
        <v>4</v>
      </c>
      <c r="D12" s="66">
        <v>46.42</v>
      </c>
      <c r="E12" s="8"/>
      <c r="F12" s="7">
        <f t="shared" si="0"/>
        <v>0</v>
      </c>
      <c r="G12" s="11"/>
    </row>
    <row r="13" spans="1:7" ht="91" x14ac:dyDescent="0.3">
      <c r="A13" s="5" t="s">
        <v>22</v>
      </c>
      <c r="B13" s="6" t="s">
        <v>105</v>
      </c>
      <c r="C13" s="8" t="s">
        <v>4</v>
      </c>
      <c r="D13" s="66">
        <v>660.35900000000004</v>
      </c>
      <c r="E13" s="8"/>
      <c r="F13" s="7">
        <f t="shared" si="0"/>
        <v>0</v>
      </c>
      <c r="G13" s="11"/>
    </row>
    <row r="14" spans="1:7" ht="117" x14ac:dyDescent="0.3">
      <c r="A14" s="5" t="s">
        <v>23</v>
      </c>
      <c r="B14" s="6" t="s">
        <v>106</v>
      </c>
      <c r="C14" s="8" t="s">
        <v>4</v>
      </c>
      <c r="D14" s="66">
        <v>342.66</v>
      </c>
      <c r="E14" s="8"/>
      <c r="F14" s="7">
        <f t="shared" si="0"/>
        <v>0</v>
      </c>
      <c r="G14" s="11"/>
    </row>
    <row r="15" spans="1:7" ht="78" x14ac:dyDescent="0.3">
      <c r="A15" s="5" t="s">
        <v>24</v>
      </c>
      <c r="B15" s="6" t="s">
        <v>109</v>
      </c>
      <c r="C15" s="8" t="s">
        <v>4</v>
      </c>
      <c r="D15" s="66">
        <v>62.7</v>
      </c>
      <c r="E15" s="8"/>
      <c r="F15" s="7">
        <f t="shared" si="0"/>
        <v>0</v>
      </c>
      <c r="G15" s="11"/>
    </row>
    <row r="16" spans="1:7" ht="78" x14ac:dyDescent="0.3">
      <c r="A16" s="5" t="s">
        <v>25</v>
      </c>
      <c r="B16" s="6" t="s">
        <v>107</v>
      </c>
      <c r="C16" s="8" t="s">
        <v>4</v>
      </c>
      <c r="D16" s="66">
        <v>72.8</v>
      </c>
      <c r="E16" s="8"/>
      <c r="F16" s="7">
        <f t="shared" si="0"/>
        <v>0</v>
      </c>
      <c r="G16" s="11"/>
    </row>
    <row r="17" spans="1:7" ht="91" x14ac:dyDescent="0.3">
      <c r="A17" s="5" t="s">
        <v>26</v>
      </c>
      <c r="B17" s="6" t="s">
        <v>108</v>
      </c>
      <c r="C17" s="8" t="s">
        <v>11</v>
      </c>
      <c r="D17" s="66">
        <v>11</v>
      </c>
      <c r="E17" s="8"/>
      <c r="F17" s="7">
        <f t="shared" si="0"/>
        <v>0</v>
      </c>
      <c r="G17" s="11"/>
    </row>
    <row r="18" spans="1:7" ht="117" x14ac:dyDescent="0.3">
      <c r="A18" s="5" t="s">
        <v>27</v>
      </c>
      <c r="B18" s="6" t="s">
        <v>110</v>
      </c>
      <c r="C18" s="8" t="s">
        <v>4</v>
      </c>
      <c r="D18" s="66">
        <v>7.5</v>
      </c>
      <c r="E18" s="8"/>
      <c r="F18" s="7">
        <f t="shared" si="0"/>
        <v>0</v>
      </c>
      <c r="G18" s="11"/>
    </row>
    <row r="19" spans="1:7" ht="85.75" customHeight="1" x14ac:dyDescent="0.3">
      <c r="A19" s="63" t="s">
        <v>28</v>
      </c>
      <c r="B19" s="34" t="s">
        <v>93</v>
      </c>
      <c r="C19" s="8" t="s">
        <v>4</v>
      </c>
      <c r="D19" s="66">
        <v>16.079999999999998</v>
      </c>
      <c r="E19" s="8"/>
      <c r="F19" s="7">
        <f t="shared" si="0"/>
        <v>0</v>
      </c>
      <c r="G19" s="11"/>
    </row>
    <row r="20" spans="1:7" ht="104" x14ac:dyDescent="0.3">
      <c r="A20" s="5" t="s">
        <v>29</v>
      </c>
      <c r="B20" s="6" t="s">
        <v>111</v>
      </c>
      <c r="C20" s="8" t="s">
        <v>4</v>
      </c>
      <c r="D20" s="66">
        <v>16.079999999999998</v>
      </c>
      <c r="E20" s="8"/>
      <c r="F20" s="7">
        <f t="shared" si="0"/>
        <v>0</v>
      </c>
      <c r="G20" s="11"/>
    </row>
    <row r="21" spans="1:7" x14ac:dyDescent="0.3">
      <c r="A21" s="52"/>
      <c r="B21" s="55" t="s">
        <v>32</v>
      </c>
      <c r="C21" s="52"/>
      <c r="D21" s="52"/>
      <c r="E21" s="52"/>
      <c r="F21" s="56">
        <f>SUM(F5:F20)</f>
        <v>0</v>
      </c>
      <c r="G21" s="54"/>
    </row>
    <row r="22" spans="1:7" x14ac:dyDescent="0.3">
      <c r="A22" s="42" t="s">
        <v>49</v>
      </c>
      <c r="B22" s="51" t="s">
        <v>48</v>
      </c>
      <c r="C22" s="43"/>
      <c r="D22" s="43"/>
      <c r="E22" s="44"/>
      <c r="F22" s="45"/>
      <c r="G22" s="46"/>
    </row>
    <row r="23" spans="1:7" ht="104" x14ac:dyDescent="0.3">
      <c r="A23" s="32" t="s">
        <v>34</v>
      </c>
      <c r="B23" s="49" t="s">
        <v>94</v>
      </c>
      <c r="C23" s="48" t="s">
        <v>70</v>
      </c>
      <c r="D23" s="48">
        <v>1</v>
      </c>
      <c r="E23" s="48"/>
      <c r="F23" s="50">
        <f t="shared" si="0"/>
        <v>0</v>
      </c>
      <c r="G23" s="47"/>
    </row>
    <row r="24" spans="1:7" ht="128.4" customHeight="1" x14ac:dyDescent="0.3">
      <c r="A24" s="32" t="s">
        <v>35</v>
      </c>
      <c r="B24" s="49" t="s">
        <v>95</v>
      </c>
      <c r="C24" s="48" t="s">
        <v>69</v>
      </c>
      <c r="D24" s="48">
        <v>1</v>
      </c>
      <c r="E24" s="48"/>
      <c r="F24" s="50">
        <f t="shared" si="0"/>
        <v>0</v>
      </c>
      <c r="G24" s="47"/>
    </row>
    <row r="25" spans="1:7" ht="130" x14ac:dyDescent="0.3">
      <c r="A25" s="32" t="s">
        <v>35</v>
      </c>
      <c r="B25" s="34" t="s">
        <v>96</v>
      </c>
      <c r="C25" s="48" t="s">
        <v>69</v>
      </c>
      <c r="D25" s="35">
        <v>20</v>
      </c>
      <c r="E25" s="35"/>
      <c r="F25" s="50">
        <f t="shared" si="0"/>
        <v>0</v>
      </c>
      <c r="G25" s="41"/>
    </row>
    <row r="26" spans="1:7" ht="156" x14ac:dyDescent="0.3">
      <c r="A26" s="32" t="s">
        <v>36</v>
      </c>
      <c r="B26" s="34" t="s">
        <v>97</v>
      </c>
      <c r="C26" s="48" t="s">
        <v>69</v>
      </c>
      <c r="D26" s="35">
        <v>4</v>
      </c>
      <c r="E26" s="35"/>
      <c r="F26" s="50">
        <f t="shared" si="0"/>
        <v>0</v>
      </c>
      <c r="G26" s="41"/>
    </row>
    <row r="27" spans="1:7" ht="130" x14ac:dyDescent="0.3">
      <c r="A27" s="32" t="s">
        <v>37</v>
      </c>
      <c r="B27" s="34" t="s">
        <v>98</v>
      </c>
      <c r="C27" s="48" t="s">
        <v>69</v>
      </c>
      <c r="D27" s="35">
        <v>40</v>
      </c>
      <c r="E27" s="35"/>
      <c r="F27" s="50">
        <f t="shared" si="0"/>
        <v>0</v>
      </c>
      <c r="G27" s="41"/>
    </row>
    <row r="28" spans="1:7" ht="104" x14ac:dyDescent="0.3">
      <c r="A28" s="48" t="s">
        <v>38</v>
      </c>
      <c r="B28" s="34" t="s">
        <v>112</v>
      </c>
      <c r="C28" s="48" t="s">
        <v>69</v>
      </c>
      <c r="D28" s="35">
        <v>40</v>
      </c>
      <c r="E28" s="35"/>
      <c r="F28" s="50">
        <f t="shared" si="0"/>
        <v>0</v>
      </c>
      <c r="G28" s="41"/>
    </row>
    <row r="29" spans="1:7" ht="117" x14ac:dyDescent="0.3">
      <c r="A29" s="32" t="s">
        <v>39</v>
      </c>
      <c r="B29" s="34" t="s">
        <v>99</v>
      </c>
      <c r="C29" s="48" t="s">
        <v>69</v>
      </c>
      <c r="D29" s="35">
        <v>15</v>
      </c>
      <c r="E29" s="35"/>
      <c r="F29" s="50">
        <f t="shared" si="0"/>
        <v>0</v>
      </c>
      <c r="G29" s="41"/>
    </row>
    <row r="30" spans="1:7" x14ac:dyDescent="0.3">
      <c r="A30" s="52"/>
      <c r="B30" s="53" t="s">
        <v>40</v>
      </c>
      <c r="C30" s="52"/>
      <c r="D30" s="52"/>
      <c r="E30" s="52"/>
      <c r="F30" s="56">
        <f>SUM(F24:F29)</f>
        <v>0</v>
      </c>
      <c r="G30" s="54"/>
    </row>
    <row r="31" spans="1:7" ht="21" customHeight="1" thickBot="1" x14ac:dyDescent="0.35">
      <c r="A31" s="79"/>
      <c r="B31" s="80"/>
      <c r="C31" s="80"/>
      <c r="D31" s="80"/>
      <c r="E31" s="81"/>
      <c r="F31" s="24">
        <f>F30+F21</f>
        <v>0</v>
      </c>
      <c r="G31" s="25"/>
    </row>
    <row r="32" spans="1:7" ht="20.75" customHeight="1" x14ac:dyDescent="0.3">
      <c r="A32" s="76" t="s">
        <v>50</v>
      </c>
      <c r="B32" s="77"/>
      <c r="C32" s="77"/>
      <c r="D32" s="77"/>
      <c r="E32" s="77"/>
      <c r="F32" s="77"/>
      <c r="G32" s="78"/>
    </row>
    <row r="33" spans="1:7" ht="117" x14ac:dyDescent="0.3">
      <c r="A33" s="5" t="s">
        <v>41</v>
      </c>
      <c r="B33" s="12" t="s">
        <v>113</v>
      </c>
      <c r="C33" s="7" t="s">
        <v>4</v>
      </c>
      <c r="D33" s="67">
        <v>17.0625</v>
      </c>
      <c r="E33" s="8"/>
      <c r="F33" s="8">
        <f>E33*D33</f>
        <v>0</v>
      </c>
      <c r="G33" s="10"/>
    </row>
    <row r="34" spans="1:7" ht="65" x14ac:dyDescent="0.3">
      <c r="A34" s="5" t="s">
        <v>42</v>
      </c>
      <c r="B34" s="12" t="s">
        <v>114</v>
      </c>
      <c r="C34" s="7" t="s">
        <v>6</v>
      </c>
      <c r="D34" s="67">
        <v>3</v>
      </c>
      <c r="E34" s="8"/>
      <c r="F34" s="8">
        <f t="shared" ref="F34:F47" si="1">E34*D34</f>
        <v>0</v>
      </c>
      <c r="G34" s="10"/>
    </row>
    <row r="35" spans="1:7" ht="116" x14ac:dyDescent="0.3">
      <c r="A35" s="5" t="s">
        <v>51</v>
      </c>
      <c r="B35" s="4" t="s">
        <v>115</v>
      </c>
      <c r="C35" s="8" t="s">
        <v>4</v>
      </c>
      <c r="D35" s="67">
        <v>12.75</v>
      </c>
      <c r="E35" s="8"/>
      <c r="F35" s="8">
        <f t="shared" si="1"/>
        <v>0</v>
      </c>
      <c r="G35" s="10"/>
    </row>
    <row r="36" spans="1:7" ht="145" x14ac:dyDescent="0.3">
      <c r="A36" s="5" t="s">
        <v>52</v>
      </c>
      <c r="B36" s="40" t="s">
        <v>116</v>
      </c>
      <c r="C36" s="7" t="s">
        <v>4</v>
      </c>
      <c r="D36" s="67">
        <v>37.5</v>
      </c>
      <c r="E36" s="8"/>
      <c r="F36" s="8">
        <f t="shared" si="1"/>
        <v>0</v>
      </c>
      <c r="G36" s="10"/>
    </row>
    <row r="37" spans="1:7" ht="116" x14ac:dyDescent="0.3">
      <c r="A37" s="5" t="s">
        <v>53</v>
      </c>
      <c r="B37" s="62" t="s">
        <v>117</v>
      </c>
      <c r="C37" s="7" t="s">
        <v>4</v>
      </c>
      <c r="D37" s="67">
        <v>26.5</v>
      </c>
      <c r="E37" s="8"/>
      <c r="F37" s="8">
        <f t="shared" si="1"/>
        <v>0</v>
      </c>
      <c r="G37" s="10"/>
    </row>
    <row r="38" spans="1:7" ht="130.5" x14ac:dyDescent="0.3">
      <c r="A38" s="5" t="s">
        <v>54</v>
      </c>
      <c r="B38" s="62" t="s">
        <v>100</v>
      </c>
      <c r="C38" s="7" t="s">
        <v>4</v>
      </c>
      <c r="D38" s="67">
        <v>39.75</v>
      </c>
      <c r="E38" s="8"/>
      <c r="F38" s="8">
        <f t="shared" si="1"/>
        <v>0</v>
      </c>
      <c r="G38" s="10"/>
    </row>
    <row r="39" spans="1:7" ht="130.5" x14ac:dyDescent="0.3">
      <c r="A39" s="5" t="s">
        <v>55</v>
      </c>
      <c r="B39" s="62" t="s">
        <v>101</v>
      </c>
      <c r="C39" s="7" t="s">
        <v>4</v>
      </c>
      <c r="D39" s="67">
        <v>12.75</v>
      </c>
      <c r="E39" s="8"/>
      <c r="F39" s="8">
        <f t="shared" si="1"/>
        <v>0</v>
      </c>
      <c r="G39" s="10"/>
    </row>
    <row r="40" spans="1:7" ht="87" x14ac:dyDescent="0.3">
      <c r="A40" s="5" t="s">
        <v>56</v>
      </c>
      <c r="B40" s="2" t="s">
        <v>118</v>
      </c>
      <c r="C40" s="8" t="s">
        <v>11</v>
      </c>
      <c r="D40" s="66">
        <v>4</v>
      </c>
      <c r="E40" s="8"/>
      <c r="F40" s="8">
        <f t="shared" si="1"/>
        <v>0</v>
      </c>
      <c r="G40" s="10"/>
    </row>
    <row r="41" spans="1:7" ht="100.25" customHeight="1" x14ac:dyDescent="0.3">
      <c r="A41" s="5" t="s">
        <v>57</v>
      </c>
      <c r="B41" s="2" t="s">
        <v>119</v>
      </c>
      <c r="C41" s="8" t="s">
        <v>11</v>
      </c>
      <c r="D41" s="66">
        <v>1</v>
      </c>
      <c r="E41" s="8"/>
      <c r="F41" s="8">
        <f t="shared" si="1"/>
        <v>0</v>
      </c>
      <c r="G41" s="10"/>
    </row>
    <row r="42" spans="1:7" ht="101.5" x14ac:dyDescent="0.3">
      <c r="A42" s="5" t="s">
        <v>58</v>
      </c>
      <c r="B42" s="64" t="s">
        <v>120</v>
      </c>
      <c r="C42" s="8" t="s">
        <v>11</v>
      </c>
      <c r="D42" s="66">
        <v>3</v>
      </c>
      <c r="E42" s="8"/>
      <c r="F42" s="8">
        <f t="shared" si="1"/>
        <v>0</v>
      </c>
      <c r="G42" s="10"/>
    </row>
    <row r="43" spans="1:7" ht="87" x14ac:dyDescent="0.3">
      <c r="A43" s="5" t="s">
        <v>59</v>
      </c>
      <c r="B43" s="2" t="s">
        <v>121</v>
      </c>
      <c r="C43" s="8" t="s">
        <v>11</v>
      </c>
      <c r="D43" s="66">
        <v>1</v>
      </c>
      <c r="E43" s="8"/>
      <c r="F43" s="8">
        <f t="shared" si="1"/>
        <v>0</v>
      </c>
      <c r="G43" s="10"/>
    </row>
    <row r="44" spans="1:7" ht="130.5" x14ac:dyDescent="0.3">
      <c r="A44" s="5" t="s">
        <v>60</v>
      </c>
      <c r="B44" s="64" t="s">
        <v>71</v>
      </c>
      <c r="C44" s="8" t="s">
        <v>4</v>
      </c>
      <c r="D44" s="66">
        <v>6.6</v>
      </c>
      <c r="E44" s="8"/>
      <c r="F44" s="8">
        <f t="shared" si="1"/>
        <v>0</v>
      </c>
      <c r="G44" s="10"/>
    </row>
    <row r="45" spans="1:7" ht="72.5" x14ac:dyDescent="0.3">
      <c r="A45" s="5" t="s">
        <v>61</v>
      </c>
      <c r="B45" s="64" t="s">
        <v>122</v>
      </c>
      <c r="C45" s="8" t="s">
        <v>4</v>
      </c>
      <c r="D45" s="65">
        <v>1.28</v>
      </c>
      <c r="E45" s="8"/>
      <c r="F45" s="8">
        <f t="shared" si="1"/>
        <v>0</v>
      </c>
      <c r="G45" s="14"/>
    </row>
    <row r="46" spans="1:7" ht="72.5" x14ac:dyDescent="0.3">
      <c r="A46" s="5" t="s">
        <v>62</v>
      </c>
      <c r="B46" s="3" t="s">
        <v>123</v>
      </c>
      <c r="C46" s="13" t="s">
        <v>5</v>
      </c>
      <c r="D46" s="65">
        <v>10.72</v>
      </c>
      <c r="E46" s="13"/>
      <c r="F46" s="8">
        <f t="shared" si="1"/>
        <v>0</v>
      </c>
      <c r="G46" s="14"/>
    </row>
    <row r="47" spans="1:7" ht="130.5" x14ac:dyDescent="0.3">
      <c r="A47" s="5" t="s">
        <v>63</v>
      </c>
      <c r="B47" s="3" t="s">
        <v>124</v>
      </c>
      <c r="C47" s="13" t="s">
        <v>5</v>
      </c>
      <c r="D47" s="65">
        <v>10.72</v>
      </c>
      <c r="E47" s="13"/>
      <c r="F47" s="8">
        <f t="shared" si="1"/>
        <v>0</v>
      </c>
      <c r="G47" s="14"/>
    </row>
    <row r="48" spans="1:7" ht="159.5" x14ac:dyDescent="0.3">
      <c r="A48" s="5" t="s">
        <v>64</v>
      </c>
      <c r="B48" s="3" t="s">
        <v>125</v>
      </c>
      <c r="C48" s="13" t="s">
        <v>10</v>
      </c>
      <c r="D48" s="65">
        <v>4</v>
      </c>
      <c r="E48" s="13"/>
      <c r="F48" s="13">
        <f>E48*D48</f>
        <v>0</v>
      </c>
      <c r="G48" s="14"/>
    </row>
    <row r="49" spans="1:7" ht="130.5" x14ac:dyDescent="0.3">
      <c r="A49" s="5" t="s">
        <v>65</v>
      </c>
      <c r="B49" s="3" t="s">
        <v>126</v>
      </c>
      <c r="C49" s="13" t="s">
        <v>11</v>
      </c>
      <c r="D49" s="65">
        <v>1</v>
      </c>
      <c r="E49" s="13"/>
      <c r="F49" s="13">
        <f>E49*D49</f>
        <v>0</v>
      </c>
      <c r="G49" s="14"/>
    </row>
    <row r="50" spans="1:7" ht="21.65" customHeight="1" thickBot="1" x14ac:dyDescent="0.35">
      <c r="A50" s="85" t="s">
        <v>40</v>
      </c>
      <c r="B50" s="86"/>
      <c r="C50" s="86"/>
      <c r="D50" s="86"/>
      <c r="E50" s="86"/>
      <c r="F50" s="28">
        <f>SUM(F33:F49)</f>
        <v>0</v>
      </c>
      <c r="G50" s="26"/>
    </row>
    <row r="51" spans="1:7" ht="20.149999999999999" customHeight="1" x14ac:dyDescent="0.3">
      <c r="A51" s="76" t="s">
        <v>66</v>
      </c>
      <c r="B51" s="77"/>
      <c r="C51" s="77"/>
      <c r="D51" s="77"/>
      <c r="E51" s="77"/>
      <c r="F51" s="77"/>
      <c r="G51" s="78"/>
    </row>
    <row r="52" spans="1:7" ht="91" x14ac:dyDescent="0.3">
      <c r="A52" s="5" t="s">
        <v>67</v>
      </c>
      <c r="B52" s="12" t="s">
        <v>127</v>
      </c>
      <c r="C52" s="7" t="s">
        <v>4</v>
      </c>
      <c r="D52" s="67">
        <v>19.72</v>
      </c>
      <c r="E52" s="8"/>
      <c r="F52" s="8">
        <f>E52*D52</f>
        <v>0</v>
      </c>
      <c r="G52" s="10"/>
    </row>
    <row r="53" spans="1:7" ht="78" x14ac:dyDescent="0.3">
      <c r="A53" s="5" t="s">
        <v>68</v>
      </c>
      <c r="B53" s="15" t="s">
        <v>128</v>
      </c>
      <c r="C53" s="16" t="s">
        <v>10</v>
      </c>
      <c r="D53" s="16">
        <v>1</v>
      </c>
      <c r="E53" s="13"/>
      <c r="F53" s="8">
        <f t="shared" ref="F53" si="2">E53*D53</f>
        <v>0</v>
      </c>
      <c r="G53" s="14"/>
    </row>
    <row r="54" spans="1:7" ht="24" customHeight="1" thickBot="1" x14ac:dyDescent="0.35">
      <c r="A54" s="85" t="s">
        <v>43</v>
      </c>
      <c r="B54" s="86"/>
      <c r="C54" s="86"/>
      <c r="D54" s="86"/>
      <c r="E54" s="86"/>
      <c r="F54" s="29">
        <f>SUM(F52:F53)</f>
        <v>0</v>
      </c>
      <c r="G54" s="26"/>
    </row>
    <row r="55" spans="1:7" ht="21.65" customHeight="1" thickBot="1" x14ac:dyDescent="0.35">
      <c r="A55" s="74" t="s">
        <v>44</v>
      </c>
      <c r="B55" s="75"/>
      <c r="C55" s="75"/>
      <c r="D55" s="75"/>
      <c r="E55" s="75"/>
      <c r="F55" s="102">
        <f>F54+F50+F31</f>
        <v>0</v>
      </c>
      <c r="G55" s="27"/>
    </row>
    <row r="61" spans="1:7" x14ac:dyDescent="0.3">
      <c r="B61" s="31"/>
    </row>
  </sheetData>
  <mergeCells count="9">
    <mergeCell ref="A55:E55"/>
    <mergeCell ref="A4:G4"/>
    <mergeCell ref="A31:E31"/>
    <mergeCell ref="A1:G1"/>
    <mergeCell ref="A32:G32"/>
    <mergeCell ref="A50:E50"/>
    <mergeCell ref="A51:G51"/>
    <mergeCell ref="A54:E54"/>
    <mergeCell ref="A2:G2"/>
  </mergeCells>
  <phoneticPr fontId="6" type="noConversion"/>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4"/>
  <sheetViews>
    <sheetView topLeftCell="A13" workbookViewId="0">
      <selection activeCell="E5" sqref="E5:E17"/>
    </sheetView>
  </sheetViews>
  <sheetFormatPr defaultRowHeight="13" x14ac:dyDescent="0.3"/>
  <cols>
    <col min="2" max="2" width="66.296875" customWidth="1"/>
    <col min="3" max="3" width="9.19921875" customWidth="1"/>
    <col min="4" max="4" width="11.3984375" customWidth="1"/>
    <col min="5" max="5" width="13.296875" customWidth="1"/>
    <col min="6" max="6" width="14.5" customWidth="1"/>
    <col min="7" max="7" width="12.09765625" customWidth="1"/>
  </cols>
  <sheetData>
    <row r="1" spans="1:10" ht="156" customHeight="1" x14ac:dyDescent="0.3">
      <c r="A1" s="82" t="s">
        <v>13</v>
      </c>
      <c r="B1" s="83"/>
      <c r="C1" s="83"/>
      <c r="D1" s="83"/>
      <c r="E1" s="83"/>
      <c r="F1" s="83"/>
      <c r="G1" s="84"/>
    </row>
    <row r="2" spans="1:10" ht="23.4" customHeight="1" x14ac:dyDescent="0.3">
      <c r="A2" s="87" t="s">
        <v>73</v>
      </c>
      <c r="B2" s="88"/>
      <c r="C2" s="88"/>
      <c r="D2" s="88"/>
      <c r="E2" s="88"/>
      <c r="F2" s="88"/>
      <c r="G2" s="89"/>
    </row>
    <row r="3" spans="1:10" ht="26.4" customHeight="1" thickBot="1" x14ac:dyDescent="0.35">
      <c r="A3" s="21" t="s">
        <v>2</v>
      </c>
      <c r="B3" s="22" t="s">
        <v>0</v>
      </c>
      <c r="C3" s="22" t="s">
        <v>3</v>
      </c>
      <c r="D3" s="22" t="s">
        <v>7</v>
      </c>
      <c r="E3" s="22" t="s">
        <v>8</v>
      </c>
      <c r="F3" s="22" t="s">
        <v>9</v>
      </c>
      <c r="G3" s="23" t="s">
        <v>1</v>
      </c>
    </row>
    <row r="4" spans="1:10" ht="20.75" customHeight="1" x14ac:dyDescent="0.3">
      <c r="A4" s="90" t="s">
        <v>47</v>
      </c>
      <c r="B4" s="91"/>
      <c r="C4" s="91"/>
      <c r="D4" s="91"/>
      <c r="E4" s="91"/>
      <c r="F4" s="91"/>
      <c r="G4" s="92"/>
    </row>
    <row r="5" spans="1:10" ht="65" x14ac:dyDescent="0.3">
      <c r="A5" s="59">
        <v>1</v>
      </c>
      <c r="B5" s="58" t="s">
        <v>74</v>
      </c>
      <c r="C5" s="59" t="s">
        <v>75</v>
      </c>
      <c r="D5" s="57">
        <v>1</v>
      </c>
      <c r="E5" s="48"/>
      <c r="F5" s="20">
        <f>D5*E5</f>
        <v>0</v>
      </c>
      <c r="G5" s="57"/>
    </row>
    <row r="6" spans="1:10" ht="101.5" x14ac:dyDescent="0.3">
      <c r="A6" s="60">
        <v>2</v>
      </c>
      <c r="B6" s="30" t="s">
        <v>76</v>
      </c>
      <c r="C6" s="18" t="s">
        <v>30</v>
      </c>
      <c r="D6" s="19">
        <v>147</v>
      </c>
      <c r="E6" s="18"/>
      <c r="F6" s="20">
        <f>D6*E6</f>
        <v>0</v>
      </c>
      <c r="G6" s="20"/>
    </row>
    <row r="7" spans="1:10" ht="81.650000000000006" customHeight="1" x14ac:dyDescent="0.3">
      <c r="A7" s="59">
        <v>3</v>
      </c>
      <c r="B7" s="30" t="s">
        <v>77</v>
      </c>
      <c r="C7" s="18" t="s">
        <v>30</v>
      </c>
      <c r="D7" s="19">
        <v>5.85</v>
      </c>
      <c r="E7" s="18"/>
      <c r="F7" s="20">
        <f t="shared" ref="F7:F17" si="0">D7*E7</f>
        <v>0</v>
      </c>
      <c r="G7" s="20"/>
    </row>
    <row r="8" spans="1:10" ht="85.75" customHeight="1" x14ac:dyDescent="0.3">
      <c r="A8" s="60">
        <v>4</v>
      </c>
      <c r="B8" s="17" t="s">
        <v>78</v>
      </c>
      <c r="C8" s="18" t="s">
        <v>72</v>
      </c>
      <c r="D8" s="19">
        <v>59.62</v>
      </c>
      <c r="E8" s="18"/>
      <c r="F8" s="20">
        <f t="shared" si="0"/>
        <v>0</v>
      </c>
      <c r="G8" s="20"/>
    </row>
    <row r="9" spans="1:10" ht="116" x14ac:dyDescent="0.3">
      <c r="A9" s="59">
        <v>5</v>
      </c>
      <c r="B9" s="17" t="s">
        <v>79</v>
      </c>
      <c r="C9" s="18" t="s">
        <v>30</v>
      </c>
      <c r="D9" s="19">
        <v>27.26</v>
      </c>
      <c r="E9" s="18"/>
      <c r="F9" s="20">
        <f t="shared" si="0"/>
        <v>0</v>
      </c>
      <c r="G9" s="20"/>
      <c r="J9" s="33"/>
    </row>
    <row r="10" spans="1:10" ht="90.65" customHeight="1" x14ac:dyDescent="0.3">
      <c r="A10" s="60">
        <v>6</v>
      </c>
      <c r="B10" s="30" t="s">
        <v>80</v>
      </c>
      <c r="C10" s="18" t="s">
        <v>30</v>
      </c>
      <c r="D10" s="19">
        <v>3.36</v>
      </c>
      <c r="E10" s="18"/>
      <c r="F10" s="20">
        <f t="shared" si="0"/>
        <v>0</v>
      </c>
      <c r="G10" s="20"/>
    </row>
    <row r="11" spans="1:10" ht="101.5" x14ac:dyDescent="0.3">
      <c r="A11" s="59">
        <v>7</v>
      </c>
      <c r="B11" s="61" t="s">
        <v>81</v>
      </c>
      <c r="C11" s="18" t="s">
        <v>31</v>
      </c>
      <c r="D11" s="19">
        <v>128.5</v>
      </c>
      <c r="E11" s="18"/>
      <c r="F11" s="20">
        <f t="shared" si="0"/>
        <v>0</v>
      </c>
      <c r="G11" s="20"/>
    </row>
    <row r="12" spans="1:10" ht="64.25" customHeight="1" x14ac:dyDescent="0.3">
      <c r="A12" s="60">
        <v>8</v>
      </c>
      <c r="B12" s="30" t="s">
        <v>82</v>
      </c>
      <c r="C12" s="18" t="s">
        <v>31</v>
      </c>
      <c r="D12" s="19">
        <v>80.5</v>
      </c>
      <c r="E12" s="18"/>
      <c r="F12" s="20">
        <f t="shared" si="0"/>
        <v>0</v>
      </c>
      <c r="G12" s="20"/>
    </row>
    <row r="13" spans="1:10" ht="116" x14ac:dyDescent="0.3">
      <c r="A13" s="59">
        <v>9</v>
      </c>
      <c r="B13" s="17" t="s">
        <v>83</v>
      </c>
      <c r="C13" s="18" t="s">
        <v>30</v>
      </c>
      <c r="D13" s="19">
        <v>12.074999999999999</v>
      </c>
      <c r="E13" s="18"/>
      <c r="F13" s="20">
        <f t="shared" si="0"/>
        <v>0</v>
      </c>
      <c r="G13" s="20"/>
    </row>
    <row r="14" spans="1:10" ht="66" customHeight="1" x14ac:dyDescent="0.3">
      <c r="A14" s="60">
        <v>10</v>
      </c>
      <c r="B14" s="61" t="s">
        <v>84</v>
      </c>
      <c r="C14" s="18" t="s">
        <v>4</v>
      </c>
      <c r="D14" s="19">
        <v>76.5</v>
      </c>
      <c r="E14" s="18"/>
      <c r="F14" s="20">
        <f t="shared" si="0"/>
        <v>0</v>
      </c>
      <c r="G14" s="20"/>
    </row>
    <row r="15" spans="1:10" ht="101.5" x14ac:dyDescent="0.3">
      <c r="A15" s="59">
        <v>11</v>
      </c>
      <c r="B15" s="17" t="s">
        <v>85</v>
      </c>
      <c r="C15" s="18" t="s">
        <v>12</v>
      </c>
      <c r="D15" s="19">
        <v>5</v>
      </c>
      <c r="E15" s="18"/>
      <c r="F15" s="20">
        <f t="shared" si="0"/>
        <v>0</v>
      </c>
      <c r="G15" s="20"/>
    </row>
    <row r="16" spans="1:10" ht="87" x14ac:dyDescent="0.3">
      <c r="A16" s="60">
        <v>12</v>
      </c>
      <c r="B16" s="17" t="s">
        <v>86</v>
      </c>
      <c r="C16" s="18" t="s">
        <v>69</v>
      </c>
      <c r="D16" s="19">
        <v>2</v>
      </c>
      <c r="E16" s="18"/>
      <c r="F16" s="20">
        <f t="shared" si="0"/>
        <v>0</v>
      </c>
      <c r="G16" s="20"/>
    </row>
    <row r="17" spans="1:7" ht="116" x14ac:dyDescent="0.3">
      <c r="A17" s="59">
        <v>13</v>
      </c>
      <c r="B17" s="17" t="s">
        <v>87</v>
      </c>
      <c r="C17" s="19" t="s">
        <v>12</v>
      </c>
      <c r="D17" s="19">
        <v>1</v>
      </c>
      <c r="E17" s="18"/>
      <c r="F17" s="20">
        <f t="shared" si="0"/>
        <v>0</v>
      </c>
      <c r="G17" s="20"/>
    </row>
    <row r="18" spans="1:7" ht="17.399999999999999" customHeight="1" x14ac:dyDescent="0.3">
      <c r="A18" s="37"/>
      <c r="B18" s="39" t="s">
        <v>46</v>
      </c>
      <c r="C18" s="37"/>
      <c r="D18" s="37"/>
      <c r="E18" s="37"/>
      <c r="F18" s="103">
        <f>SUM(F5:F17)</f>
        <v>0</v>
      </c>
      <c r="G18" s="38"/>
    </row>
    <row r="24" spans="1:7" x14ac:dyDescent="0.3">
      <c r="B24" s="31"/>
    </row>
  </sheetData>
  <mergeCells count="3">
    <mergeCell ref="A4:G4"/>
    <mergeCell ref="A1:G1"/>
    <mergeCell ref="A2:G2"/>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EF368AF4-D90A-431B-88C6-D74417B78B49}">
  <ds:schemaRefs>
    <ds:schemaRef ds:uri="Microsoft.SharePoint.Taxonomy.ContentTypeSync"/>
  </ds:schemaRefs>
</ds:datastoreItem>
</file>

<file path=customXml/itemProps2.xml><?xml version="1.0" encoding="utf-8"?>
<ds:datastoreItem xmlns:ds="http://schemas.openxmlformats.org/officeDocument/2006/customXml" ds:itemID="{8F7C977C-9F04-44BB-A839-2D28637580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D7445E-42CB-46EA-B7C1-A9139FD1173E}">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4.xml><?xml version="1.0" encoding="utf-8"?>
<ds:datastoreItem xmlns:ds="http://schemas.openxmlformats.org/officeDocument/2006/customXml" ds:itemID="{D8521180-917A-4386-B4C6-6BFD8D4CA681}">
  <ds:schemaRefs>
    <ds:schemaRef ds:uri="http://schemas.microsoft.com/sharepoint/v3/contenttype/forms"/>
  </ds:schemaRefs>
</ds:datastoreItem>
</file>

<file path=customXml/itemProps5.xml><?xml version="1.0" encoding="utf-8"?>
<ds:datastoreItem xmlns:ds="http://schemas.openxmlformats.org/officeDocument/2006/customXml" ds:itemID="{AA121245-29F4-418A-9193-E434CE609994}">
  <ds:schemaRefs>
    <ds:schemaRef ds:uri="http://schemas.microsoft.com/office/2006/metadata/customXsn"/>
  </ds:schemaRefs>
</ds:datastoreItem>
</file>

<file path=customXml/itemProps6.xml><?xml version="1.0" encoding="utf-8"?>
<ds:datastoreItem xmlns:ds="http://schemas.openxmlformats.org/officeDocument/2006/customXml" ds:itemID="{4831DE55-B193-4F49-8016-0F5D3E4DE98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Priority 2</vt:lpstr>
      <vt:lpstr>Priority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2024-08-24T16:42:10Z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