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3 JICA SCHOOLS\07 Herat\for RFQ\HRT-200800006 Bay Mohammad Mixed Primary School\"/>
    </mc:Choice>
  </mc:AlternateContent>
  <xr:revisionPtr revIDLastSave="0" documentId="13_ncr:1_{FAED0140-4A59-486D-9E30-12B5D92B455B}" xr6:coauthVersionLast="47" xr6:coauthVersionMax="47" xr10:uidLastSave="{00000000-0000-0000-0000-000000000000}"/>
  <bookViews>
    <workbookView xWindow="29940" yWindow="855" windowWidth="26265" windowHeight="20025" xr2:uid="{00000000-000D-0000-FFFF-FFFF00000000}"/>
  </bookViews>
  <sheets>
    <sheet name="Summary" sheetId="6" r:id="rId1"/>
    <sheet name="BOQ of Bay Mohammad  School "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8" i="4" l="1"/>
  <c r="F39" i="4"/>
  <c r="F40" i="4"/>
  <c r="F41" i="4"/>
  <c r="F46" i="4"/>
  <c r="F47" i="4"/>
  <c r="F52" i="4"/>
  <c r="F51" i="4"/>
  <c r="F50" i="4"/>
  <c r="F45" i="4"/>
  <c r="F44" i="4"/>
  <c r="F30" i="4"/>
  <c r="F25" i="4"/>
  <c r="F37" i="4"/>
  <c r="F35" i="4"/>
  <c r="F34" i="4"/>
  <c r="F33" i="4"/>
  <c r="F32" i="4"/>
  <c r="F29" i="4"/>
  <c r="F53" i="4" l="1"/>
  <c r="F43" i="4"/>
  <c r="F42" i="4"/>
  <c r="F36" i="4"/>
  <c r="F24" i="4"/>
  <c r="F31" i="4"/>
  <c r="F28" i="4"/>
  <c r="F22" i="4"/>
  <c r="F67" i="4"/>
  <c r="F66" i="4"/>
  <c r="F65" i="4"/>
  <c r="F64" i="4"/>
  <c r="F63" i="4"/>
  <c r="F62" i="4"/>
  <c r="F61" i="4"/>
  <c r="F60" i="4"/>
  <c r="F59" i="4"/>
  <c r="F58" i="4"/>
  <c r="F57" i="4"/>
  <c r="F56" i="4"/>
  <c r="F68" i="4" l="1"/>
  <c r="F21" i="4"/>
  <c r="F27" i="4"/>
  <c r="F26" i="4"/>
  <c r="F23" i="4"/>
  <c r="F48" i="4" l="1"/>
  <c r="F12" i="4" l="1"/>
  <c r="F17" i="4"/>
  <c r="F13" i="4" l="1"/>
  <c r="F11" i="4"/>
  <c r="F6" i="4"/>
  <c r="F18" i="4"/>
  <c r="F16" i="4" l="1"/>
  <c r="F14" i="4"/>
  <c r="F8" i="4"/>
  <c r="F5" i="4"/>
  <c r="F7" i="4"/>
  <c r="F10" i="4" l="1"/>
  <c r="F15" i="4"/>
  <c r="F9" i="4" l="1"/>
  <c r="F19" i="4" s="1"/>
  <c r="F69" i="4" s="1"/>
  <c r="C4" i="6" s="1"/>
  <c r="C5" i="6" s="1"/>
</calcChain>
</file>

<file path=xl/sharedStrings.xml><?xml version="1.0" encoding="utf-8"?>
<sst xmlns="http://schemas.openxmlformats.org/spreadsheetml/2006/main" count="196" uniqueCount="147">
  <si>
    <t>Description</t>
  </si>
  <si>
    <t>Remarks</t>
  </si>
  <si>
    <t>S.N</t>
  </si>
  <si>
    <t>Unite</t>
  </si>
  <si>
    <t>M2</t>
  </si>
  <si>
    <t>M3</t>
  </si>
  <si>
    <t>M</t>
  </si>
  <si>
    <t>Quantity</t>
  </si>
  <si>
    <t xml:space="preserve">Cost /Unite </t>
  </si>
  <si>
    <t xml:space="preserve">Total Cost </t>
  </si>
  <si>
    <t>LM</t>
  </si>
  <si>
    <t>Each</t>
  </si>
  <si>
    <t>LS</t>
  </si>
  <si>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</si>
  <si>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r>
      <t>M</t>
    </r>
    <r>
      <rPr>
        <vertAlign val="superscript"/>
        <sz val="10"/>
        <rFont val="Calibri"/>
        <family val="2"/>
        <scheme val="minor"/>
      </rPr>
      <t>3</t>
    </r>
    <r>
      <rPr>
        <sz val="10"/>
        <rFont val="Arial"/>
        <family val="2"/>
      </rPr>
      <t/>
    </r>
  </si>
  <si>
    <r>
      <t>M</t>
    </r>
    <r>
      <rPr>
        <vertAlign val="superscript"/>
        <sz val="10"/>
        <rFont val="Calibri"/>
        <family val="2"/>
        <scheme val="minor"/>
      </rPr>
      <t>2</t>
    </r>
  </si>
  <si>
    <t>Renovation of  Bay Mohammad School , Kohsan  District , Herat Province</t>
  </si>
  <si>
    <r>
      <rPr>
        <b/>
        <sz val="10"/>
        <color rgb="FF000000"/>
        <rFont val="Calibri"/>
        <family val="2"/>
        <scheme val="minor"/>
      </rPr>
      <t>Exterior wall cement and sand Plaster  1:4 :</t>
    </r>
    <r>
      <rPr>
        <sz val="10"/>
        <color rgb="FF000000"/>
        <rFont val="Calibri"/>
        <family val="2"/>
        <scheme val="min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</si>
  <si>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r>
      <rPr>
        <b/>
        <sz val="10"/>
        <color rgb="FF000000"/>
        <rFont val="Calibri"/>
        <family val="2"/>
        <scheme val="minor"/>
      </rPr>
      <t>Interior Wall 100% Plastic Paint three coats:</t>
    </r>
    <r>
      <rPr>
        <sz val="10"/>
        <color rgb="FF000000"/>
        <rFont val="Calibri"/>
        <family val="2"/>
        <scheme val="minor"/>
      </rPr>
      <t xml:space="preserve">
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</si>
  <si>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rgb="FF000000"/>
        <rFont val="Calibri"/>
        <family val="2"/>
        <scheme val="minor"/>
      </rPr>
      <t>Exterior100% Plastic Paint three coats:</t>
    </r>
    <r>
      <rPr>
        <sz val="10"/>
        <color rgb="FF000000"/>
        <rFont val="Calibri"/>
        <family val="2"/>
        <scheme val="minor"/>
      </rPr>
      <t xml:space="preserve">
Prepare all materials, equipment, and manpower for the Ceiling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</si>
  <si>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rgb="FF000000"/>
        <rFont val="Calibri"/>
        <family val="2"/>
        <scheme val="minor"/>
      </rPr>
      <t>Interior 100% Plastic Paint three coats:</t>
    </r>
    <r>
      <rPr>
        <sz val="10"/>
        <color rgb="FF000000"/>
        <rFont val="Calibri"/>
        <family val="2"/>
        <scheme val="minor"/>
      </rPr>
      <t xml:space="preserve">
Prepare all materials, equipment, and manpower for the walls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</si>
  <si>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rgb="FF000000"/>
        <rFont val="Calibri"/>
        <family val="2"/>
        <scheme val="minor"/>
      </rPr>
      <t>Exterior pointing of stone masonry  1:4 :</t>
    </r>
    <r>
      <rPr>
        <sz val="10"/>
        <color rgb="FF000000"/>
        <rFont val="Calibri"/>
        <family val="2"/>
        <scheme val="minor"/>
      </rPr>
      <t xml:space="preserve">
Prepare all materials, equipment, and manpower for exterior stone masonry wall cement and sand point  1:4  with all related activities to complete the job as per drawing and instruction of the in-charge engineer All tasks for this item are to be under full approval in charge engineer</t>
    </r>
  </si>
  <si>
    <r>
      <rPr>
        <b/>
        <sz val="10"/>
        <color rgb="FF000000"/>
        <rFont val="Calibri"/>
        <family val="2"/>
        <scheme val="minor"/>
      </rPr>
      <t xml:space="preserve">PCC for ramp </t>
    </r>
    <r>
      <rPr>
        <sz val="10"/>
        <color rgb="FF000000"/>
        <rFont val="Calibri"/>
        <family val="2"/>
        <scheme val="minor"/>
      </rPr>
      <t>:Prepare all materials, equipment, and manpower for casting 15 MPA PCC for ramp with formworks and surface preparation and with all related activities to complete the job as per drawing and instruction of the in-charge engineer all waste materials and debris are to be ransported to the approved damp site. All tasks for this item are to be under the full approval of the charge engineer</t>
    </r>
  </si>
  <si>
    <r>
      <rPr>
        <b/>
        <sz val="10"/>
        <color rgb="FF000000"/>
        <rFont val="Calibri"/>
        <family val="2"/>
        <scheme val="minor"/>
      </rPr>
      <t>SideWalk PCC 15 MPA:</t>
    </r>
    <r>
      <rPr>
        <sz val="10"/>
        <color rgb="FF000000"/>
        <rFont val="Calibri"/>
        <family val="2"/>
        <scheme val="minor"/>
      </rPr>
      <t xml:space="preserve">
Prepare all materials, equipment, and manpower for casting 15 MPA PCC for sidewalk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</si>
  <si>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Pcs</t>
  </si>
  <si>
    <t>A-1</t>
  </si>
  <si>
    <t>A-2</t>
  </si>
  <si>
    <t>A-3</t>
  </si>
  <si>
    <t>A-4</t>
  </si>
  <si>
    <t>A-5</t>
  </si>
  <si>
    <t>A-6</t>
  </si>
  <si>
    <t>A-7</t>
  </si>
  <si>
    <t>A-8</t>
  </si>
  <si>
    <t>A-9</t>
  </si>
  <si>
    <t>A-10</t>
  </si>
  <si>
    <t>A-11</t>
  </si>
  <si>
    <t>A-12</t>
  </si>
  <si>
    <t>A-13</t>
  </si>
  <si>
    <t>A-14</t>
  </si>
  <si>
    <t xml:space="preserve">A-School building renovation </t>
  </si>
  <si>
    <t>B-1</t>
  </si>
  <si>
    <t>B-2</t>
  </si>
  <si>
    <t>B-3</t>
  </si>
  <si>
    <t>B-4</t>
  </si>
  <si>
    <t>B-5</t>
  </si>
  <si>
    <t>B-6</t>
  </si>
  <si>
    <t>B-7</t>
  </si>
  <si>
    <t>B-8</t>
  </si>
  <si>
    <t>B-9</t>
  </si>
  <si>
    <t>B-10</t>
  </si>
  <si>
    <t>B-11</t>
  </si>
  <si>
    <t>B-12</t>
  </si>
  <si>
    <t>B-13</t>
  </si>
  <si>
    <t>B-14</t>
  </si>
  <si>
    <t>B-15</t>
  </si>
  <si>
    <t>B-16</t>
  </si>
  <si>
    <t>B-17</t>
  </si>
  <si>
    <t>B-18</t>
  </si>
  <si>
    <t>B-19</t>
  </si>
  <si>
    <t>B-20</t>
  </si>
  <si>
    <t>B-21</t>
  </si>
  <si>
    <t>B-22</t>
  </si>
  <si>
    <t>B-23</t>
  </si>
  <si>
    <t>B-24</t>
  </si>
  <si>
    <t>B-25</t>
  </si>
  <si>
    <t>B-26</t>
  </si>
  <si>
    <t>B-27</t>
  </si>
  <si>
    <t xml:space="preserve">C-Renovation of boundary wall </t>
  </si>
  <si>
    <t>C-1</t>
  </si>
  <si>
    <t>C-2</t>
  </si>
  <si>
    <t>C-3</t>
  </si>
  <si>
    <t xml:space="preserve">D-Construction of septic tank </t>
  </si>
  <si>
    <t>D-1</t>
  </si>
  <si>
    <t>D-2</t>
  </si>
  <si>
    <t>D-3</t>
  </si>
  <si>
    <t>D-4</t>
  </si>
  <si>
    <t>D-5</t>
  </si>
  <si>
    <t>D-6</t>
  </si>
  <si>
    <t>D-7</t>
  </si>
  <si>
    <t>D-8</t>
  </si>
  <si>
    <t>D-9</t>
  </si>
  <si>
    <t>D-10</t>
  </si>
  <si>
    <t>D-11</t>
  </si>
  <si>
    <t>D-12</t>
  </si>
  <si>
    <t>Subtotal B( renovation cost of latriens)</t>
  </si>
  <si>
    <t xml:space="preserve">SubTotal C( renovation  cost of boundary wall) </t>
  </si>
  <si>
    <t xml:space="preserve">Subtotal of D (construction of septic tank) </t>
  </si>
  <si>
    <t>Drand Total for (A+B+C+D)</t>
  </si>
  <si>
    <t xml:space="preserve">B-Latrines renovation </t>
  </si>
  <si>
    <t>Site Leveling and Preparation:Prepare all materials, equipment, and manpower for Site preparation this include site leveling (excavation or backfilling) removing any trees, vegetation, debris, or other obstructions from the construction site as per specification and engineers’ directions with all required activities</t>
  </si>
  <si>
    <t>D-13</t>
  </si>
  <si>
    <r>
      <t xml:space="preserve">Excavation works: </t>
    </r>
    <r>
      <rPr>
        <sz val="10"/>
        <rFont val="Calibri"/>
        <family val="2"/>
        <scheme val="minor"/>
      </rPr>
      <t xml:space="preserve">
Prepare all materials, equipment, and manpower for excavation of Septic tank &amp; Sewer trench as per drawing, &amp; in charge engineer instruction/approval.The depth of the excavation of said items should be excavated as per drawing depth ,all related activities to complete the job as per drawing and instruction of in charge engineer All tasks for this item to be under full approval in charge engineer</t>
    </r>
  </si>
  <si>
    <r>
      <rPr>
        <b/>
        <sz val="10"/>
        <rFont val="Calibri"/>
        <family val="2"/>
        <scheme val="minor"/>
      </rPr>
      <t xml:space="preserve"> Backfilling:  </t>
    </r>
    <r>
      <rPr>
        <sz val="10"/>
        <rFont val="Calibri"/>
        <family val="2"/>
        <scheme val="minor"/>
      </rPr>
      <t>Prepare all materials, equipment, and manpower for backfillinng with selected approved soil materials obtained from excavation, including95% compaction 
with test,all related activities to complete the job as per drawing and instruction of in charge engineer All tasks for this item to be under full approval in charge engineer</t>
    </r>
  </si>
  <si>
    <r>
      <rPr>
        <b/>
        <sz val="10"/>
        <rFont val="Calibri"/>
        <family val="2"/>
        <scheme val="minor"/>
      </rPr>
      <t xml:space="preserve">Crush Aggregate under foundation slab: </t>
    </r>
    <r>
      <rPr>
        <sz val="10"/>
        <rFont val="Calibri"/>
        <family val="2"/>
        <scheme val="minor"/>
      </rPr>
      <t>Prepare all materials, equipment, and manpower for supply and placing of of crush aggregate in the foundation of septic Tank(under the RCC foundation) as per drawings by 20 cm thickness.all related activities to complete the job as per drawing and instruction of in charge engineer All tasks for this item to be under full approval in charge engineer</t>
    </r>
  </si>
  <si>
    <r>
      <rPr>
        <b/>
        <sz val="10"/>
        <rFont val="Calibri"/>
        <family val="2"/>
        <scheme val="minor"/>
      </rPr>
      <t>RCC Concrete:</t>
    </r>
    <r>
      <rPr>
        <sz val="10"/>
        <rFont val="Calibri"/>
        <family val="2"/>
        <scheme val="minor"/>
      </rPr>
      <t xml:space="preserve"> Prepare all materials, equipment, and manpower for Supply, placing and casting of (C25Mpa) RCC concrete (Footing, Shear walls and Slab and floor) , including  to reinforcement &amp; all process,materials,accessories,Iron manhole cover,ladder and other required items  which are not mentioned here in accordance to drawings.all related activities to complete the job as per drawing and instruction of in charge engineer All tasks for this item to be under full approval in charge engineer</t>
    </r>
  </si>
  <si>
    <r>
      <rPr>
        <b/>
        <sz val="10"/>
        <rFont val="Calibri"/>
        <family val="2"/>
        <scheme val="minor"/>
      </rPr>
      <t>Plain Concrete (PCC):</t>
    </r>
    <r>
      <rPr>
        <sz val="10"/>
        <rFont val="Calibri"/>
        <family val="2"/>
        <scheme val="minor"/>
      </rPr>
      <t xml:space="preserve">
 Prepare all materials, equipment, and manpower for Casting (7cm ) plain concrete (C15MPa)  under footing and above slab as per drawings. All needed work to complete the job include (materials, tools and manpower) to be included in the price. all related activities to complete the job as per drawing and instruction of in charge engineer All tasks for this item to be under full approval in charge engineer</t>
    </r>
  </si>
  <si>
    <r>
      <rPr>
        <b/>
        <sz val="10"/>
        <rFont val="Calibri"/>
        <family val="2"/>
        <scheme val="minor"/>
      </rPr>
      <t>Waterproofing membrane:</t>
    </r>
    <r>
      <rPr>
        <sz val="10"/>
        <rFont val="Calibri"/>
        <family val="2"/>
        <scheme val="minor"/>
      </rPr>
      <t xml:space="preserve"> Prepare all materials, equipment, and manpower for Supply and application of  2 layer Isogam on walls,slab and floors of septic tank. The tickness of is Isogam 4mm , the waterproof bitumen membrane should be Isogam or similar. all related activities to complete the job as per drawing and instruction of in charge engineer All tasks for this item to be under full approval in charge engineer</t>
    </r>
  </si>
  <si>
    <r>
      <rPr>
        <b/>
        <sz val="10"/>
        <rFont val="Calibri"/>
        <family val="2"/>
        <scheme val="minor"/>
      </rPr>
      <t xml:space="preserve">Cement Plaster: </t>
    </r>
    <r>
      <rPr>
        <sz val="10"/>
        <rFont val="Calibri"/>
        <family val="2"/>
        <scheme val="minor"/>
      </rPr>
      <t xml:space="preserve"> Prepare all materials, equipment, and manpower for supply and application of cement plaster 1:3 on interior  surface of bricks masonry walls.all related activities to complete the job as per drawing and instruction of in charge engineer All tasks for this item to be under full approval in charge engineer</t>
    </r>
  </si>
  <si>
    <r>
      <rPr>
        <b/>
        <sz val="10"/>
        <rFont val="Calibri"/>
        <family val="2"/>
        <scheme val="minor"/>
      </rPr>
      <t xml:space="preserve">Brick masonry :      </t>
    </r>
    <r>
      <rPr>
        <sz val="10"/>
        <rFont val="Calibri"/>
        <family val="2"/>
        <scheme val="minor"/>
      </rPr>
      <t xml:space="preserve">                                                                                                         
  Prepare all materials, equipment, and manpower for Build Brick (22x7x11)cm  masonry wall with 1:4 cement mortar. Bricks should be brunt bricks..All needed work to complete the job (materials, tools and manpower) to be included in the price.all related activities to complete the job as per drawing and instruction of in charge engineer All tasks for this item to be under full approval in charge enginee</t>
    </r>
  </si>
  <si>
    <r>
      <rPr>
        <b/>
        <sz val="10"/>
        <rFont val="Calibri"/>
        <family val="2"/>
        <scheme val="minor"/>
      </rPr>
      <t>Cement Plaster:</t>
    </r>
    <r>
      <rPr>
        <sz val="10"/>
        <rFont val="Calibri"/>
        <family val="2"/>
        <scheme val="minor"/>
      </rPr>
      <t xml:space="preserve"> Prepare all materials, equipment, and manpower for Supply and application of cement plaster 1:3 on interior  surface of  RCC shear walls .  all related activities to complete the job as per drawing and instruction of in charge engineer All tasks for this item to be under full approval in charge engineer  </t>
    </r>
  </si>
  <si>
    <r>
      <rPr>
        <b/>
        <sz val="10"/>
        <rFont val="Calibri"/>
        <family val="2"/>
        <scheme val="minor"/>
      </rPr>
      <t>Vent and inlet pipes:</t>
    </r>
    <r>
      <rPr>
        <sz val="10"/>
        <rFont val="Calibri"/>
        <family val="2"/>
        <scheme val="minor"/>
      </rPr>
      <t xml:space="preserve"> Prepare all materials, equipment, and manpower for Supply and installation of 4" schedule 40 PCV pipe for ventilation pipe and inlet pipe with all related works and accessaries.  all related activities to complete the job as per drawing and instruction of in charge engineer All tasks for this item to be under full approval in charge engineer  </t>
    </r>
  </si>
  <si>
    <r>
      <rPr>
        <b/>
        <sz val="10"/>
        <rFont val="Calibri"/>
        <family val="2"/>
        <scheme val="minor"/>
      </rPr>
      <t xml:space="preserve">Metal Ladder: </t>
    </r>
    <r>
      <rPr>
        <sz val="10"/>
        <rFont val="Calibri"/>
        <family val="2"/>
        <scheme val="minor"/>
      </rPr>
      <t xml:space="preserve">Prepare all materials, equipment, and manpower for Supply, Fixing and installation of anti corrosion staircase/metallic ladder to septic tank, manholes and handholds as per drawings.all related activities to complete the job as per drawing and instruction of in charge engineer All tasks for this item to be under full approval in charge engineer  </t>
    </r>
  </si>
  <si>
    <r>
      <rPr>
        <b/>
        <sz val="10"/>
        <rFont val="Calibri"/>
        <family val="2"/>
        <scheme val="minor"/>
      </rPr>
      <t xml:space="preserve">Sewer water Connection to the Septic: </t>
    </r>
    <r>
      <rPr>
        <sz val="10"/>
        <rFont val="Calibri"/>
        <family val="2"/>
        <scheme val="minor"/>
      </rPr>
      <t xml:space="preserve"> Prepare all materials, equipment, and manpower for Connection of  toilet Sewer water system with existing septic tank inside the school compound maximum distance 30m, the job includes extension of 6 inches pipes, excavation, backfill and connection with all related works and accessaries.all related activities to complete the job as per drawing and instruction of in charge engineer All tasks for this item to be under full approval in charge engineer  </t>
    </r>
  </si>
  <si>
    <r>
      <rPr>
        <b/>
        <sz val="10"/>
        <color rgb="FF000000"/>
        <rFont val="Calibri"/>
        <family val="2"/>
        <scheme val="minor"/>
      </rPr>
      <t xml:space="preserve"> Eastern Water Closet for latrines :</t>
    </r>
    <r>
      <rPr>
        <sz val="10"/>
        <color rgb="FF000000"/>
        <rFont val="Calibri"/>
        <family val="2"/>
        <scheme val="minor"/>
      </rPr>
      <t xml:space="preserve">
Prepare all materials, equipment, and manpower for Supply of materials, tools and manpower to install ceramic Eastern toilet. Including siphon(flush tank), gully trap Ø100mm (4"), flexible hose and water connections (Plastic water pipes (3/4)” diameter supply line and PVC drain pipes 4" with all the required fitting for hot, cold and drain pipes). All needed work to complete the job will be included within the price.</t>
    </r>
  </si>
  <si>
    <t>Prepare all materials, equipment, and manpower for Providing and Installation (Wastebasket, mirror, Sanitary items space , hang, bowl, planstic shoes and provide and installation of standing handwahing</t>
  </si>
  <si>
    <r>
      <rPr>
        <b/>
        <sz val="10"/>
        <color rgb="FF000000"/>
        <rFont val="Calibri"/>
        <family val="2"/>
        <scheme val="minor"/>
      </rPr>
      <t>Metallic Doors</t>
    </r>
    <r>
      <rPr>
        <sz val="10"/>
        <color rgb="FF000000"/>
        <rFont val="Calibri"/>
        <family val="2"/>
        <scheme val="minor"/>
      </rPr>
      <t xml:space="preserve"> :Prepare all materials, equipment, and manpower for Supply and installation and Carring of metallic doors. Job shall be completed as per general note , drawings, sepcification with unti-rust paint, oil painting and installation of Glasses,fly screen with all required activities  and instruction of the in-charge engineer All tasks for this item are to be under full approval in charge engineer</t>
    </r>
  </si>
  <si>
    <r>
      <rPr>
        <b/>
        <sz val="10"/>
        <color rgb="FF000000"/>
        <rFont val="Calibri"/>
        <family val="2"/>
        <scheme val="minor"/>
      </rPr>
      <t>Metallic  Windows:</t>
    </r>
    <r>
      <rPr>
        <sz val="10"/>
        <color rgb="FF000000"/>
        <rFont val="Calibri"/>
        <family val="2"/>
        <scheme val="minor"/>
      </rPr>
      <t>Prepare all materials, equipment, and manpower for</t>
    </r>
    <r>
      <rPr>
        <b/>
        <sz val="10"/>
        <color rgb="FF000000"/>
        <rFont val="Calibri"/>
        <family val="2"/>
        <scheme val="minor"/>
      </rPr>
      <t xml:space="preserve"> </t>
    </r>
    <r>
      <rPr>
        <sz val="10"/>
        <color rgb="FF000000"/>
        <rFont val="Calibri"/>
        <family val="2"/>
        <scheme val="minor"/>
      </rPr>
      <t>Supply and installation and Carring of metallic doors and windows. Job shall be completed as per general note , drawings, sepcification with unit-rust pain, oil painting and installation of Glasses,fly screen with all required activities  and instruction of the in-charge engineer All tasks for this item are to be under full approval in charge engineer</t>
    </r>
  </si>
  <si>
    <r>
      <rPr>
        <b/>
        <sz val="10"/>
        <color rgb="FF000000"/>
        <rFont val="Calibri"/>
        <family val="2"/>
        <scheme val="minor"/>
      </rPr>
      <t>Boundary wall Paint:</t>
    </r>
    <r>
      <rPr>
        <sz val="10"/>
        <color rgb="FF000000"/>
        <rFont val="Calibri"/>
        <family val="2"/>
        <scheme val="minor"/>
      </rPr>
      <t xml:space="preserve">  Prepare all materials, equipment, and manpower for  Supply and application 100% acrylic Weather sheet paint on exterior surface of exterior walls. The job includes:                                                                                                                  - Surface preparation, grinding and cleaning.                                                                                                  -Application of 3 coats of 100% of acrylic weather sheet paint on exterior walls with one coat primer and two coats of paint.</t>
    </r>
  </si>
  <si>
    <r>
      <rPr>
        <b/>
        <sz val="10"/>
        <color rgb="FF000000"/>
        <rFont val="Calibri"/>
        <family val="2"/>
        <scheme val="minor"/>
      </rPr>
      <t>PCC Concrete Cupping:</t>
    </r>
    <r>
      <rPr>
        <sz val="10"/>
        <color rgb="FF000000"/>
        <rFont val="Calibri"/>
        <family val="2"/>
        <scheme val="minor"/>
      </rPr>
      <t xml:space="preserve"> Prepare all materials, equipment, and manpower for Supply manpower ,material to cast 15Mpa PCC concrete above the brick finish wall with all related activities (Formwork ,concrete caste, curing).</t>
    </r>
  </si>
  <si>
    <r>
      <rPr>
        <b/>
        <sz val="10"/>
        <color rgb="FF000000"/>
        <rFont val="Calibri"/>
        <family val="2"/>
        <scheme val="minor"/>
      </rPr>
      <t xml:space="preserve">Painting of the gate: </t>
    </r>
    <r>
      <rPr>
        <sz val="10"/>
        <color rgb="FF000000"/>
        <rFont val="Calibri"/>
        <family val="2"/>
        <scheme val="minor"/>
      </rPr>
      <t xml:space="preserve">Prepare all materials, equipment, and manpower for ( one coat of anti rust paint and two coats of oil based metallic paint).all task should be included to complete the job for details follow the drawings.  </t>
    </r>
  </si>
  <si>
    <r>
      <rPr>
        <b/>
        <sz val="10"/>
        <color rgb="FF000000"/>
        <rFont val="Calibri"/>
        <family val="2"/>
        <scheme val="minor"/>
      </rPr>
      <t xml:space="preserve">Waterproofing membrane: </t>
    </r>
    <r>
      <rPr>
        <sz val="10"/>
        <color rgb="FF000000"/>
        <rFont val="Calibri"/>
        <family val="2"/>
        <scheme val="minor"/>
      </rPr>
      <t>Prepare all materials, equipment, and manpower for</t>
    </r>
    <r>
      <rPr>
        <b/>
        <sz val="10"/>
        <color rgb="FF000000"/>
        <rFont val="Calibri"/>
        <family val="2"/>
        <scheme val="minor"/>
      </rPr>
      <t xml:space="preserve"> </t>
    </r>
    <r>
      <rPr>
        <sz val="10"/>
        <color rgb="FF000000"/>
        <rFont val="Calibri"/>
        <family val="2"/>
        <scheme val="minor"/>
      </rPr>
      <t xml:space="preserve">Supply and application of  2 layer Isogam on main building roof . Isogam 4mm waterproof bitumen membrane (Isogam or similar) glued on support by heat,  second layer installed at right angle with respect to the first, finished with aluminum foil;  including and penetrations, with preparation of support and all related works and flashing as necessary,all related activities to complete the job as per drawing and instruction of in charge engineer All tasks for this item to be under full approval in charge engineer  </t>
    </r>
  </si>
  <si>
    <r>
      <rPr>
        <b/>
        <sz val="10"/>
        <color rgb="FF000000"/>
        <rFont val="Calibri"/>
        <family val="2"/>
        <scheme val="minor"/>
      </rPr>
      <t>Downspouts:</t>
    </r>
    <r>
      <rPr>
        <sz val="10"/>
        <color rgb="FF000000"/>
        <rFont val="Calibri"/>
        <family val="2"/>
        <scheme val="minor"/>
      </rPr>
      <t xml:space="preserve"> Prepare all materials, equipment, and manpower for Supply and installtion of 22 Gauge Galvanized Steel DownSpouts With all required activites, Size(120x150)mm.all related activities to complete the job as per drawing and instruction of in charge engineer All tasks for this item to be under full approval in charge engineer  </t>
    </r>
  </si>
  <si>
    <r>
      <rPr>
        <b/>
        <sz val="10"/>
        <color rgb="FF000000"/>
        <rFont val="Calibri"/>
        <family val="2"/>
        <scheme val="minor"/>
      </rPr>
      <t>Oil base painting for Stone masonry pointing :</t>
    </r>
    <r>
      <rPr>
        <sz val="10"/>
        <color rgb="FF000000"/>
        <rFont val="Calibri"/>
        <family val="2"/>
        <scheme val="minor"/>
      </rPr>
      <t xml:space="preserve">  Prepare all materials, equipment, and manpower for Supply manpower and material to apply three coats of oil based paint on stone masonry pointing, the job includes removal of damaged paints , cleaning and application of 3 coats of oil based paint.all related activities to complete the job as per drawing and instruction of in charge engineer All tasks for this item to be under full approval in charge engineer  </t>
    </r>
  </si>
  <si>
    <r>
      <rPr>
        <b/>
        <sz val="10"/>
        <color rgb="FF000000"/>
        <rFont val="Calibri"/>
        <family val="2"/>
        <scheme val="minor"/>
      </rPr>
      <t>Interior wall cement and sand Plaster  1:4 :</t>
    </r>
    <r>
      <rPr>
        <sz val="10"/>
        <color rgb="FF000000"/>
        <rFont val="Calibri"/>
        <family val="2"/>
        <scheme val="minor"/>
      </rPr>
      <t xml:space="preserve">
Prepare all materials, equipment, and manpower for Interior wall cement and sand  Plaster  1:4  with all related activities to complete the job as per drawing and instruction of the in-charge engineer all related activities to complete the job as per drawing and instruction of in charge engineer All tasks for this item to be under full approval in charge engineer  </t>
    </r>
  </si>
  <si>
    <r>
      <rPr>
        <b/>
        <sz val="10"/>
        <color rgb="FF000000"/>
        <rFont val="Calibri"/>
        <family val="2"/>
        <scheme val="minor"/>
      </rPr>
      <t xml:space="preserve">Floor terrazzo tiles for Classrooms and veranda: </t>
    </r>
    <r>
      <rPr>
        <sz val="10"/>
        <color rgb="FF000000"/>
        <rFont val="Calibri"/>
        <family val="2"/>
        <scheme val="minor"/>
      </rPr>
      <t xml:space="preserve">
Prepare all materials, equipment, and manpower for Supply and installation of  terrazzo tiles (30x30cm) fro classroom and  veranda, Thickness 30mm , using cement sand mortar(1:3), filling the joints with white cement paste and removal of existing PCC of classrooms and veranda, all related activities to complete the job as per drawing and instruction of in charge engineer All tasks for this item to be under full approval in charge engineer  </t>
    </r>
  </si>
  <si>
    <r>
      <rPr>
        <b/>
        <sz val="10"/>
        <color rgb="FF000000"/>
        <rFont val="Calibri"/>
        <family val="2"/>
        <scheme val="minor"/>
      </rPr>
      <t>Oil base painting of metal windows: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  </t>
    </r>
  </si>
  <si>
    <r>
      <rPr>
        <b/>
        <sz val="10"/>
        <color rgb="FF000000"/>
        <rFont val="Calibri"/>
        <family val="2"/>
        <scheme val="minor"/>
      </rPr>
      <t>Oil base painting of metal Doors:</t>
    </r>
    <r>
      <rPr>
        <sz val="10"/>
        <color rgb="FF000000"/>
        <rFont val="Calibri"/>
        <family val="2"/>
        <scheme val="minor"/>
      </rPr>
      <t xml:space="preserve"> Prepare all materials, equipment, and manpower for Supply manpower and material to apply three coats of oil based paint on wooden windows, the job includes removal of damaged paints , cleaning and application of 3 coats of oil based paint.all related activities to complete the job as per drawing and instruction of in charge engineer All tasks for this item to be under full approval in charge engineer  </t>
    </r>
  </si>
  <si>
    <r>
      <rPr>
        <b/>
        <sz val="10"/>
        <color rgb="FF000000"/>
        <rFont val="Calibri"/>
        <family val="2"/>
        <scheme val="minor"/>
      </rPr>
      <t xml:space="preserve">Metallic Doors </t>
    </r>
    <r>
      <rPr>
        <sz val="10"/>
        <color rgb="FF000000"/>
        <rFont val="Calibri"/>
        <family val="2"/>
        <scheme val="minor"/>
      </rPr>
      <t xml:space="preserve"> :Prepare all materials, equipment, and manpower for supply and installation of good quality doors and remove the exisitng damaged doors with all accessarise,all related activities to complete the job as per drawing and instruction of in charge engineer All tasks for this item to be under full approval in charge engineer  </t>
    </r>
  </si>
  <si>
    <r>
      <rPr>
        <b/>
        <sz val="10"/>
        <color rgb="FF000000"/>
        <rFont val="Calibri"/>
        <family val="2"/>
        <scheme val="minor"/>
      </rPr>
      <t>Sidewalk PCC concrete:</t>
    </r>
    <r>
      <rPr>
        <sz val="10"/>
        <color rgb="FF000000"/>
        <rFont val="Calibri"/>
        <family val="2"/>
        <scheme val="minor"/>
      </rPr>
      <t xml:space="preserve"> Prepare all materials, equipment, and manpower for Supply manpower and material to built Concrete sidewalk for building . the job includes: Casting (10cm ) plain concrete (15MPa) with all needed works to complete the job.all related activities to complete the job as per drawing and instruction of in charge engineer All tasks for this item to be under full approval in charge engineer  </t>
    </r>
  </si>
  <si>
    <r>
      <rPr>
        <b/>
        <sz val="10"/>
        <color rgb="FF000000"/>
        <rFont val="Calibri"/>
        <family val="2"/>
        <scheme val="minor"/>
      </rPr>
      <t>Waterproofing membrane:</t>
    </r>
    <r>
      <rPr>
        <sz val="10"/>
        <color rgb="FF000000"/>
        <rFont val="Calibri"/>
        <family val="2"/>
        <scheme val="minor"/>
      </rPr>
      <t xml:space="preserve"> Prepare all materials, equipment, and manpower for Supply and application of  2 layer Isogam on latrines roof . Isogam 4mm waterproof bitumen membrane (Isogam or similar) glued on support by heat,  second layer installed at right angle with respect to the first, finished with aluminum foil;  including and penetrations, with preparation of support and all related works and flashing as necessary,all related activities to complete the job as per drawing and instruction of in charge engineer All tasks for this item to be under full approval in charge engineer  </t>
    </r>
  </si>
  <si>
    <r>
      <rPr>
        <b/>
        <sz val="10"/>
        <color rgb="FF000000"/>
        <rFont val="Calibri"/>
        <family val="2"/>
        <scheme val="minor"/>
      </rPr>
      <t xml:space="preserve">Downspouts: </t>
    </r>
    <r>
      <rPr>
        <sz val="10"/>
        <color rgb="FF000000"/>
        <rFont val="Calibri"/>
        <family val="2"/>
        <scheme val="minor"/>
      </rPr>
      <t>Prepare all materials, equipment, and manpower for</t>
    </r>
    <r>
      <rPr>
        <b/>
        <sz val="10"/>
        <color rgb="FF000000"/>
        <rFont val="Calibri"/>
        <family val="2"/>
        <scheme val="minor"/>
      </rPr>
      <t xml:space="preserve"> </t>
    </r>
    <r>
      <rPr>
        <sz val="10"/>
        <color rgb="FF000000"/>
        <rFont val="Calibri"/>
        <family val="2"/>
        <scheme val="minor"/>
      </rPr>
      <t xml:space="preserve">Supply and installtion of 22 Gauge Galvanized Steel DownSpouts With all required activites, Size(120x150)mm.all related activities to complete the job as per drawing and instruction of in charge engineer All tasks for this item to be under full approval in charge engineer  </t>
    </r>
  </si>
  <si>
    <r>
      <rPr>
        <b/>
        <sz val="10"/>
        <color rgb="FF000000"/>
        <rFont val="Calibri"/>
        <family val="2"/>
        <scheme val="minor"/>
      </rPr>
      <t>I Beam with brick masonry (Tak system) Roof:</t>
    </r>
    <r>
      <rPr>
        <sz val="10"/>
        <color rgb="FF000000"/>
        <rFont val="Calibri"/>
        <family val="2"/>
        <scheme val="minor"/>
      </rPr>
      <t xml:space="preserve">Prepare all materials, equipment, and manpower for Supply and installation of manpower and materials for latrines roof ,includes removal of exisitng damaged roof , with all related activities to complete the job as per drawing and instruction of the in-charge engineer all waste materials and debris are to be transported to the approved damp site. all related activities to complete the job as per drawing and instruction of in charge engineer All tasks for this item to be under full approval in charge engineer  </t>
    </r>
  </si>
  <si>
    <r>
      <rPr>
        <b/>
        <sz val="10"/>
        <color rgb="FF000000"/>
        <rFont val="Calibri"/>
        <family val="2"/>
        <scheme val="minor"/>
      </rPr>
      <t>PCC on top of Roof :</t>
    </r>
    <r>
      <rPr>
        <sz val="10"/>
        <color rgb="FF000000"/>
        <rFont val="Calibri"/>
        <family val="2"/>
        <scheme val="minor"/>
      </rPr>
      <t xml:space="preserve"> Prepare all materials, equipment, and manpower for Supply manpower and material to caste 7cm C15mpa concrete
layer on top of the roof of latrines.  includes: complete job (materials, tools and manpower) to be included in the price.all related activities to complete the job as per drawing and instruction of in charge engineer All tasks for this item to be under full approval in charge engineer  </t>
    </r>
  </si>
  <si>
    <r>
      <rPr>
        <b/>
        <sz val="10"/>
        <color rgb="FF000000"/>
        <rFont val="Calibri"/>
        <family val="2"/>
        <scheme val="minor"/>
      </rPr>
      <t xml:space="preserve">Brick Masonry wall with 1st grade, standard-size clay burnt bricks for parapet wall : </t>
    </r>
    <r>
      <rPr>
        <sz val="10"/>
        <color rgb="FF000000"/>
        <rFont val="Calibri"/>
        <family val="2"/>
        <scheme val="minor"/>
      </rPr>
      <t xml:space="preserve">
Prepare all materials, equipment, and manpower to  Build  25 cm thick Brick Masonry wall with 1st grade, standard-size clay burnt bricks with cement mortar 1:4 with with all related activities to complete the job as per drawing and instruction of the in-charge engineer  all related activities to complete the job as per drawing and instruction of in charge engineer All tasks for this item to be under full approval in charge engineer  </t>
    </r>
  </si>
  <si>
    <r>
      <rPr>
        <b/>
        <sz val="10"/>
        <color rgb="FF000000"/>
        <rFont val="Calibri"/>
        <family val="2"/>
        <scheme val="minor"/>
      </rPr>
      <t>Repairing of Ceiling Plaster with Gypsum and soil plaster ( Gach Khak) :</t>
    </r>
    <r>
      <rPr>
        <sz val="10"/>
        <color rgb="FF000000"/>
        <rFont val="Calibri"/>
        <family val="2"/>
        <scheme val="minor"/>
      </rPr>
      <t xml:space="preserve">
Prepare all materials, equipment, and manpower for Repairing the Ceiling Plaster with  Gypsum and soil plaster ( Gach Khak)  with all related activities to complete the job as per drawing and instruction of the in-charge engineer all waste materials and debris are to be transported to the approved damp site. all related activities to complete the job as per drawing and instruction of in charge engineer All tasks for this item to be under full approval in charge engineer  </t>
    </r>
  </si>
  <si>
    <r>
      <rPr>
        <b/>
        <sz val="10"/>
        <color rgb="FF000000"/>
        <rFont val="Calibri"/>
        <family val="2"/>
        <scheme val="minor"/>
      </rPr>
      <t>Ceiling 75% Plastic Paint three coats:</t>
    </r>
    <r>
      <rPr>
        <sz val="10"/>
        <color rgb="FF000000"/>
        <rFont val="Calibri"/>
        <family val="2"/>
        <scheme val="minor"/>
      </rPr>
      <t xml:space="preserve">
Prepare all materials, equipment, and manpower for the Ceiling 75% Plastic Paint three coats  (Jotun or equivalent) including preparation, primer, and filling with all related activities to complete the job as per drawing and instruction of the in-charge engineer all related activities to complete the job as per drawing and instruction of in charge engineer All tasks for this item to be under full approval in charge engineer  </t>
    </r>
  </si>
  <si>
    <r>
      <rPr>
        <b/>
        <sz val="10"/>
        <color rgb="FF000000"/>
        <rFont val="Calibri"/>
        <family val="2"/>
        <scheme val="minor"/>
      </rPr>
      <t>Ceramic tiles for toilets walls:</t>
    </r>
    <r>
      <rPr>
        <sz val="10"/>
        <color rgb="FF000000"/>
        <rFont val="Calibri"/>
        <family val="2"/>
        <scheme val="minor"/>
      </rPr>
      <t xml:space="preserve">
Supply and installation of ceramic tiles (30x30cm) for walls. Thickness not less 6mm , using cement sand mortar(1:3), filling the joints with white cement paste.All needed work to complete the job (materials, tools and manpower) to be included in the price.all related activities to complete the job as per drawing and instruction of in charge engineer All tasks for this item to be under full approval in charge engineer  </t>
    </r>
  </si>
  <si>
    <r>
      <rPr>
        <b/>
        <sz val="10"/>
        <color rgb="FF000000"/>
        <rFont val="Calibri"/>
        <family val="2"/>
        <scheme val="minor"/>
      </rPr>
      <t>Ceramic tiles for floor Latrines:</t>
    </r>
    <r>
      <rPr>
        <sz val="10"/>
        <color rgb="FF000000"/>
        <rFont val="Calibri"/>
        <family val="2"/>
        <scheme val="minor"/>
      </rPr>
      <t xml:space="preserve">
Supply and installation of ceramic tiles (30x30cm) fro floors. Thickness not less
6mm , using cement sand mortar(1:3), filling the joints with white cement paste.
All needed work to complete the job (materials, tools and manpower) to be
included in the price.all related activities to complete the job as per drawing and instruction of in charge engineer All tasks for this item to be under full approval in charge engineer  </t>
    </r>
  </si>
  <si>
    <r>
      <rPr>
        <b/>
        <sz val="10"/>
        <color rgb="FF000000"/>
        <rFont val="Calibri"/>
        <family val="2"/>
        <scheme val="minor"/>
      </rPr>
      <t xml:space="preserve">Installation of Water Reservoir for latrines: </t>
    </r>
    <r>
      <rPr>
        <sz val="10"/>
        <color rgb="FF000000"/>
        <rFont val="Calibri"/>
        <family val="2"/>
        <scheme val="minor"/>
      </rPr>
      <t xml:space="preserve">Prepare all materials, equipment, and manpower for Supply and installation of 2000 Liter PVC water reservoir in 3 layers shine proof anti bacterial ,Insulation and installation of glass wool thick(100mm) around water tank and pipes , all related activities to complete the job as per drawing and instruction of in charge engineer All tasks for this item to be under full approval in charge engineer  </t>
    </r>
  </si>
  <si>
    <r>
      <rPr>
        <b/>
        <sz val="10"/>
        <color rgb="FF000000"/>
        <rFont val="Calibri"/>
        <family val="2"/>
        <scheme val="minor"/>
      </rPr>
      <t xml:space="preserve">Plumbing system for each latrine with all related require and connection sever system to septic:  </t>
    </r>
    <r>
      <rPr>
        <sz val="10"/>
        <color rgb="FF000000"/>
        <rFont val="Calibri"/>
        <family val="2"/>
        <scheme val="minor"/>
      </rPr>
      <t xml:space="preserve">  This Job is two parts:
1: Supply and installation of complete water supply system: from PPR PIPE sch 40 (size 1/2 inch, and 1 inch) for hot and cold water and protected foam shell insulation against freezing including all
connections, fittings and seals with all related works for toilets.
2: Connection of the latrines with existing main water source (Water tank ) the distance between
the source and the Washroom max 30m.all related activities to complete the job as per drawing and instruction of in charge engineer All tasks for this item to be under full approval in charge engineer  </t>
    </r>
  </si>
  <si>
    <r>
      <rPr>
        <b/>
        <sz val="10"/>
        <color rgb="FF000000"/>
        <rFont val="Calibri"/>
        <family val="2"/>
        <scheme val="minor"/>
      </rPr>
      <t>15cm approved Boulder for sidewalk:</t>
    </r>
    <r>
      <rPr>
        <sz val="10"/>
        <color rgb="FF000000"/>
        <rFont val="Calibri"/>
        <family val="2"/>
        <scheme val="minor"/>
      </rPr>
      <t xml:space="preserve"> Prepare all materials, equipment, and manpower for  15cm boulder for sidewalks with all related activities and compaction of excavated ground properly compacted (95%) MDD. the price including                                                                                                                     ‐ Removal of all debris and excavation of the existing ground 15cm,execution, curing with all related activities.all related activities to complete the job as per drawing and instruction of in charge engineer All tasks for this item to be under full approval in charge engineer  </t>
    </r>
  </si>
  <si>
    <r>
      <rPr>
        <b/>
        <sz val="10"/>
        <color rgb="FF000000"/>
        <rFont val="Calibri"/>
        <family val="2"/>
        <scheme val="minor"/>
      </rPr>
      <t>Water Closet for latrine of disabled people:</t>
    </r>
    <r>
      <rPr>
        <sz val="10"/>
        <color rgb="FF000000"/>
        <rFont val="Calibri"/>
        <family val="2"/>
        <scheme val="minor"/>
      </rPr>
      <t xml:space="preserve">
Prepare all materials, equipment, and manpower for Supply of materials, tools and manpower to install ceramic western toilet. Including siphon(flush tank), gully trap Ø100mm (4"), flexible hose and water connections (Plastic water pipes (3/4)” diameter supply line and PVC drain pipes 4" with all the required fitting for hot, cold and drain pipes).all related activities to complete the job as per drawing and instruction of in charge engineer All tasks for this item to be under full approval in charge engineer  </t>
    </r>
  </si>
  <si>
    <r>
      <rPr>
        <b/>
        <sz val="10"/>
        <color rgb="FF000000"/>
        <rFont val="Calibri"/>
        <family val="2"/>
        <scheme val="minor"/>
      </rPr>
      <t>Muslim Shower complete set</t>
    </r>
    <r>
      <rPr>
        <sz val="10"/>
        <color rgb="FF000000"/>
        <rFont val="Calibri"/>
        <family val="2"/>
        <scheme val="minor"/>
      </rPr>
      <t xml:space="preserve">: Prepare all materials, equipment, and manpower forSupply of materials,installation, including all connections, fittings, seals with all related works.all related activities to complete the job as per drawing and instruction of in charge engineer All tasks for this item to be under full approval in charge engineer  </t>
    </r>
  </si>
  <si>
    <r>
      <rPr>
        <b/>
        <sz val="10"/>
        <color rgb="FF000000"/>
        <rFont val="Calibri"/>
        <family val="2"/>
        <scheme val="minor"/>
      </rPr>
      <t>Hand Rail for ramps with all related works and materials:</t>
    </r>
    <r>
      <rPr>
        <sz val="10"/>
        <color rgb="FF000000"/>
        <rFont val="Calibri"/>
        <family val="2"/>
        <scheme val="minor"/>
      </rPr>
      <t>Prepare all materials, equipment, and manpower for Supply and installation and Carring of metallic hand rail for ramp. Job shall be completed as per general note , drawings, sepcification with oil painting and installation  and with all required activities  and instruction of the in-charge engineer All tasks for this item are to be under full approval in charge engineer.</t>
    </r>
  </si>
  <si>
    <r>
      <rPr>
        <b/>
        <sz val="10"/>
        <color rgb="FF000000"/>
        <rFont val="Calibri"/>
        <family val="2"/>
        <scheme val="minor"/>
      </rPr>
      <t xml:space="preserve">Oil base painting for Stone masonry pointing : </t>
    </r>
    <r>
      <rPr>
        <sz val="10"/>
        <color rgb="FF000000"/>
        <rFont val="Calibri"/>
        <family val="2"/>
        <scheme val="minor"/>
      </rPr>
      <t xml:space="preserve"> Prepare all materials, equipment, and manpower for Supply manpower and material to apply three coats of oil based paint on stone masonry pointing, the job includes removal of damaged paints , cleaning and application of 3 coats of oil based paint.all waste materials and debris are to be ransported to the approved damp site. All tasks for this item are to be under the full approval of the charge engineer</t>
    </r>
  </si>
  <si>
    <r>
      <rPr>
        <b/>
        <sz val="10"/>
        <rFont val="Calibri"/>
        <family val="2"/>
        <scheme val="minor"/>
      </rPr>
      <t>Repairing of Ceiling Plaster with Gypsum and soil plaster ( Gach Khak) :</t>
    </r>
    <r>
      <rPr>
        <sz val="10"/>
        <rFont val="Calibri"/>
        <family val="2"/>
        <scheme val="minor"/>
      </rPr>
      <t xml:space="preserve">
Prepare all materials, equipment, and manpower for Repairing the Ceiling Plaster with  Gypsum and soil plaster ( Gach Khak)  as per drawing and instruction of the in-charge engineer all waste materials and debris are to be transported to the approved damp site. all related activities to complete the job as per drawing and instruction of in charge engineer All tasks for this item to be under full approval in charge engineer  </t>
    </r>
  </si>
  <si>
    <r>
      <rPr>
        <b/>
        <sz val="10"/>
        <rFont val="Calibri"/>
        <family val="2"/>
        <scheme val="minor"/>
      </rPr>
      <t>Ceiling 75% Plastic Paint three coats:</t>
    </r>
    <r>
      <rPr>
        <sz val="10"/>
        <rFont val="Calibri"/>
        <family val="2"/>
        <scheme val="minor"/>
      </rPr>
      <t xml:space="preserve">
Prepare all materials, equipment, and manpower for the Ceiling 75% Plastic Paint three coats  (Jotun or equivalent) including preparation, primer, and filling with all related activities to complete the job as per drawing and instruction of the in-charge engineerall related activities to complete the job as per drawing and instruction of in charge engineer</t>
    </r>
  </si>
  <si>
    <r>
      <rPr>
        <b/>
        <sz val="10"/>
        <color rgb="FF000000"/>
        <rFont val="Calibri"/>
        <family val="2"/>
        <scheme val="minor"/>
      </rPr>
      <t>Exterior wall cement and sand Plaster  1:4 :</t>
    </r>
    <r>
      <rPr>
        <sz val="10"/>
        <color rgb="FF000000"/>
        <rFont val="Calibri"/>
        <family val="2"/>
        <scheme val="minor"/>
      </rPr>
      <t xml:space="preserve">
Prepare all materials, equipment, and manpower for exterior wall cement and sand  Plaster  1:4  with as per drawing and instruction of the in-charge engineerall related activities to complete the job as per drawing and instruction of in charge engineer All tasks for this item to be under full approval in charge engineer  </t>
    </r>
  </si>
  <si>
    <r>
      <rPr>
        <b/>
        <sz val="10"/>
        <color rgb="FF000000"/>
        <rFont val="Calibri"/>
        <family val="2"/>
        <scheme val="minor"/>
      </rPr>
      <t>Exterior wall and parapet 100% Plastic Paint three coats:</t>
    </r>
    <r>
      <rPr>
        <sz val="10"/>
        <color rgb="FF000000"/>
        <rFont val="Calibri"/>
        <family val="2"/>
        <scheme val="minor"/>
      </rPr>
      <t xml:space="preserve">
Prepare all materials, equipment, and manpower for the exterior wall 100% Plastic Paint three coats (Jotun or equivalent) including preparation, primer, and filling with  as per drawing and instruction of the in-charge engineer all related activities to complete the job as per drawing and instruction of in charge engineer All tasks for this item to be under full approval in charge engineer  </t>
    </r>
  </si>
  <si>
    <t>job</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</si>
  <si>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</si>
  <si>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Items (Bill)</t>
  </si>
  <si>
    <t>Cost (AFN)</t>
  </si>
  <si>
    <t xml:space="preserve">Grand total amount in AFN </t>
  </si>
  <si>
    <t>Renovation of (Bay Mohammad Primary School)</t>
  </si>
  <si>
    <t>Total of Priority 1 (Rehablitation of  School Building, Toilets, boundary wall and construction of septic tank)</t>
  </si>
  <si>
    <t xml:space="preserve"> Sub-total of A (school building renovation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</si>
</sst>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7" x14ac:knownFonts="1">
    <font>
      <sz val="10"/>
      <color rgb="FF000000"/>
      <name val="Times New Roman"/>
      <charset val="204"/>
    </font>
    <font>
      <sz val="10"/>
      <name val="Arial"/>
      <family val="2"/>
    </font>
    <font>
      <sz val="8"/>
      <name val="Times New Roman"/>
      <family val="1"/>
    </font>
    <font>
      <sz val="10"/>
      <color rgb="FF000000"/>
      <name val="Calibri"/>
      <family val="2"/>
      <scheme val="minor"/>
    </font>
    <font>
      <b/>
      <sz val="10"/>
      <color rgb="FF000000"/>
      <name val="Calibri"/>
      <family val="2"/>
      <scheme val="minor"/>
    </font>
    <font>
      <sz val="10"/>
      <name val="Calibri"/>
      <family val="2"/>
      <scheme val="minor"/>
    </font>
    <font>
      <vertAlign val="superscript"/>
      <sz val="10"/>
      <name val="Calibri"/>
      <family val="2"/>
      <scheme val="minor"/>
    </font>
    <font>
      <b/>
      <sz val="10"/>
      <name val="Calibri"/>
      <family val="2"/>
      <scheme val="minor"/>
    </font>
    <font>
      <b/>
      <sz val="16"/>
      <name val="Cambria"/>
      <family val="2"/>
      <scheme val="major"/>
    </font>
    <font>
      <sz val="10"/>
      <name val="Cambria"/>
      <family val="2"/>
      <scheme val="major"/>
    </font>
    <font>
      <b/>
      <sz val="14"/>
      <color theme="1"/>
      <name val="Times New Roman"/>
      <family val="1"/>
    </font>
    <font>
      <sz val="10"/>
      <color rgb="FF000000"/>
      <name val="Times New Roman"/>
      <family val="1"/>
    </font>
    <font>
      <sz val="11"/>
      <color rgb="FF000000"/>
      <name val="Calibri"/>
      <family val="2"/>
      <scheme val="minor"/>
    </font>
    <font>
      <b/>
      <sz val="12"/>
      <color rgb="FF000000"/>
      <name val="Calibri"/>
      <family val="2"/>
      <scheme val="minor"/>
    </font>
    <font>
      <sz val="12"/>
      <color rgb="FF000000"/>
      <name val="Calibri"/>
      <family val="2"/>
      <scheme val="minor"/>
    </font>
    <font>
      <b/>
      <sz val="11"/>
      <color rgb="FF000000"/>
      <name val="Calibri"/>
      <family val="2"/>
      <scheme val="minor"/>
    </font>
    <font>
      <sz val="12"/>
      <color rgb="FF000000"/>
      <name val="Times New Roman"/>
      <family val="1"/>
    </font>
  </fonts>
  <fills count="8">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43" fontId="11" fillId="0" borderId="0" applyFont="0" applyFill="0" applyBorder="0" applyAlignment="0" applyProtection="0"/>
  </cellStyleXfs>
  <cellXfs count="69">
    <xf numFmtId="0" fontId="0" fillId="0" borderId="0" xfId="0" applyAlignment="1">
      <alignment horizontal="left" vertical="top"/>
    </xf>
    <xf numFmtId="0" fontId="3" fillId="0" borderId="1" xfId="0" applyFont="1" applyBorder="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top"/>
    </xf>
    <xf numFmtId="0" fontId="3" fillId="0" borderId="6"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left" vertical="top" wrapText="1"/>
    </xf>
    <xf numFmtId="0" fontId="5" fillId="3" borderId="1" xfId="1"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3" fillId="0" borderId="1" xfId="0" applyFont="1" applyBorder="1" applyAlignment="1">
      <alignment horizontal="left" wrapText="1"/>
    </xf>
    <xf numFmtId="0" fontId="3" fillId="0" borderId="5" xfId="0"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Border="1" applyAlignment="1">
      <alignment horizontal="left" wrapText="1"/>
    </xf>
    <xf numFmtId="0" fontId="4" fillId="4" borderId="1" xfId="0" applyFont="1" applyFill="1" applyBorder="1" applyAlignment="1">
      <alignment horizontal="center" vertical="center"/>
    </xf>
    <xf numFmtId="0" fontId="4" fillId="4" borderId="1" xfId="0" applyFont="1" applyFill="1" applyBorder="1" applyAlignment="1">
      <alignment vertical="center"/>
    </xf>
    <xf numFmtId="0" fontId="5" fillId="3" borderId="1" xfId="1" quotePrefix="1" applyFont="1" applyFill="1" applyBorder="1" applyAlignment="1">
      <alignment horizontal="left" vertical="top" wrapText="1"/>
    </xf>
    <xf numFmtId="0" fontId="3" fillId="0" borderId="1"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7" fillId="0" borderId="1" xfId="0" applyFont="1" applyBorder="1" applyAlignment="1">
      <alignment horizontal="left" vertical="top" wrapText="1"/>
    </xf>
    <xf numFmtId="0" fontId="10" fillId="2" borderId="6" xfId="0" applyFont="1" applyFill="1" applyBorder="1" applyAlignment="1">
      <alignment horizontal="center" vertical="center"/>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xf>
    <xf numFmtId="0" fontId="10" fillId="7" borderId="19" xfId="0" applyFont="1" applyFill="1" applyBorder="1" applyAlignment="1">
      <alignment vertical="center"/>
    </xf>
    <xf numFmtId="0" fontId="10" fillId="7" borderId="20" xfId="0" applyFont="1" applyFill="1" applyBorder="1" applyAlignment="1">
      <alignment horizontal="center" vertical="center" wrapText="1"/>
    </xf>
    <xf numFmtId="4" fontId="10" fillId="7" borderId="21" xfId="0" applyNumberFormat="1" applyFont="1" applyFill="1" applyBorder="1" applyAlignment="1">
      <alignment horizontal="center" vertical="center"/>
    </xf>
    <xf numFmtId="0" fontId="4" fillId="5" borderId="1" xfId="0" applyFont="1" applyFill="1" applyBorder="1" applyAlignment="1">
      <alignment horizontal="left" vertical="center"/>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4" xfId="0" applyFont="1" applyFill="1" applyBorder="1" applyAlignment="1">
      <alignment vertical="top"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9" fillId="0" borderId="17" xfId="0" applyFont="1" applyBorder="1" applyAlignment="1">
      <alignment horizontal="left" vertical="top" wrapText="1"/>
    </xf>
    <xf numFmtId="0" fontId="9" fillId="0" borderId="3" xfId="0" applyFont="1" applyBorder="1" applyAlignment="1">
      <alignment horizontal="left" vertical="top" wrapText="1"/>
    </xf>
    <xf numFmtId="0" fontId="9" fillId="0" borderId="18" xfId="0" applyFont="1" applyBorder="1" applyAlignment="1">
      <alignment horizontal="left" vertical="top" wrapText="1"/>
    </xf>
    <xf numFmtId="43" fontId="0" fillId="0" borderId="0" xfId="2" applyFont="1" applyAlignment="1">
      <alignment horizontal="left" vertical="top"/>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13" fillId="6" borderId="11" xfId="0" applyFont="1" applyFill="1" applyBorder="1" applyAlignment="1">
      <alignment horizontal="center" vertical="center" wrapText="1"/>
    </xf>
    <xf numFmtId="0" fontId="13" fillId="6" borderId="12" xfId="0" applyFont="1" applyFill="1" applyBorder="1" applyAlignment="1">
      <alignment horizontal="center" vertical="center" wrapText="1"/>
    </xf>
    <xf numFmtId="0" fontId="14" fillId="6" borderId="13" xfId="0" applyFont="1" applyFill="1" applyBorder="1" applyAlignment="1">
      <alignment horizontal="center" vertical="center"/>
    </xf>
    <xf numFmtId="43" fontId="13" fillId="6" borderId="12" xfId="2" applyFont="1" applyFill="1" applyBorder="1" applyAlignment="1">
      <alignment horizontal="center" vertical="center"/>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3" fillId="5" borderId="1" xfId="0" applyFont="1" applyFill="1" applyBorder="1" applyAlignment="1">
      <alignment horizontal="left" vertical="center"/>
    </xf>
    <xf numFmtId="0" fontId="14" fillId="5" borderId="1" xfId="0" applyFont="1" applyFill="1" applyBorder="1" applyAlignment="1">
      <alignment horizontal="left" vertical="center"/>
    </xf>
    <xf numFmtId="0" fontId="13" fillId="2" borderId="10"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8" xfId="0" applyFont="1" applyFill="1" applyBorder="1" applyAlignment="1">
      <alignment horizontal="center" vertical="center"/>
    </xf>
    <xf numFmtId="0" fontId="15" fillId="5" borderId="2" xfId="0" applyFont="1" applyFill="1" applyBorder="1" applyAlignment="1">
      <alignment horizontal="left" vertical="center"/>
    </xf>
    <xf numFmtId="0" fontId="15" fillId="5" borderId="3" xfId="0" applyFont="1" applyFill="1" applyBorder="1" applyAlignment="1">
      <alignment horizontal="left" vertical="center"/>
    </xf>
    <xf numFmtId="0" fontId="15" fillId="5" borderId="4" xfId="0" applyFont="1" applyFill="1" applyBorder="1" applyAlignment="1">
      <alignment horizontal="left" vertical="center"/>
    </xf>
    <xf numFmtId="43" fontId="13" fillId="2" borderId="5" xfId="2" applyFont="1" applyFill="1" applyBorder="1" applyAlignment="1">
      <alignment horizontal="center" vertical="center"/>
    </xf>
    <xf numFmtId="0" fontId="12" fillId="2" borderId="1" xfId="0" applyFont="1" applyFill="1" applyBorder="1" applyAlignment="1">
      <alignment horizontal="left" vertical="center"/>
    </xf>
    <xf numFmtId="43" fontId="15" fillId="2" borderId="1" xfId="2" applyFont="1" applyFill="1" applyBorder="1" applyAlignment="1">
      <alignment horizontal="center" vertical="center"/>
    </xf>
    <xf numFmtId="0" fontId="15" fillId="5" borderId="9" xfId="0" applyFont="1" applyFill="1" applyBorder="1" applyAlignment="1">
      <alignment horizontal="left" vertical="top"/>
    </xf>
    <xf numFmtId="0" fontId="16" fillId="0" borderId="6" xfId="0" applyFont="1" applyBorder="1" applyAlignment="1">
      <alignment horizontal="center" vertical="center"/>
    </xf>
    <xf numFmtId="0" fontId="16" fillId="0" borderId="1" xfId="0" applyFont="1" applyBorder="1" applyAlignment="1">
      <alignment horizontal="left" vertical="center" wrapText="1"/>
    </xf>
    <xf numFmtId="4" fontId="16" fillId="0" borderId="7" xfId="0" applyNumberFormat="1" applyFont="1" applyBorder="1" applyAlignment="1">
      <alignment horizontal="center" vertical="center"/>
    </xf>
  </cellXfs>
  <cellStyles count="3">
    <cellStyle name="Comma" xfId="2" builtinId="3"/>
    <cellStyle name="Normal" xfId="0" builtinId="0"/>
    <cellStyle name="Normal_Sheet1 2" xfId="1" xr:uid="{00000000-0005-0000-0000-000001000000}"/>
  </cellStyles>
  <dxfs count="0"/>
  <tableStyles count="0" defaultTableStyle="TableStyleMedium9" defaultPivotStyle="PivotStyleLight16"/>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88317-E89F-4439-86DF-9B055120CF71}">
  <dimension ref="A1:C16"/>
  <sheetViews>
    <sheetView tabSelected="1" workbookViewId="0">
      <selection activeCell="B10" sqref="B10"/>
    </sheetView>
  </sheetViews>
  <sheetFormatPr defaultRowHeight="13" x14ac:dyDescent="0.3"/>
  <cols>
    <col min="1" max="1" width="6.296875" customWidth="1"/>
    <col min="2" max="2" width="99.59765625" customWidth="1"/>
    <col min="3" max="3" width="34.59765625" customWidth="1"/>
  </cols>
  <sheetData>
    <row r="1" spans="1:3" ht="20" x14ac:dyDescent="0.3">
      <c r="A1" s="39" t="s">
        <v>144</v>
      </c>
      <c r="B1" s="40"/>
      <c r="C1" s="41"/>
    </row>
    <row r="2" spans="1:3" ht="150.65" customHeight="1" x14ac:dyDescent="0.3">
      <c r="A2" s="42" t="s">
        <v>140</v>
      </c>
      <c r="B2" s="43"/>
      <c r="C2" s="44"/>
    </row>
    <row r="3" spans="1:3" ht="17.5" x14ac:dyDescent="0.3">
      <c r="A3" s="26" t="s">
        <v>2</v>
      </c>
      <c r="B3" s="27" t="s">
        <v>141</v>
      </c>
      <c r="C3" s="28" t="s">
        <v>142</v>
      </c>
    </row>
    <row r="4" spans="1:3" ht="31" customHeight="1" x14ac:dyDescent="0.3">
      <c r="A4" s="66">
        <v>1</v>
      </c>
      <c r="B4" s="67" t="s">
        <v>145</v>
      </c>
      <c r="C4" s="68">
        <f>'BOQ of Bay Mohammad  School '!F69</f>
        <v>0</v>
      </c>
    </row>
    <row r="5" spans="1:3" ht="33" customHeight="1" thickBot="1" x14ac:dyDescent="0.35">
      <c r="A5" s="29"/>
      <c r="B5" s="30" t="s">
        <v>143</v>
      </c>
      <c r="C5" s="31">
        <f>SUM(C4:C4)</f>
        <v>0</v>
      </c>
    </row>
    <row r="16" spans="1:3" x14ac:dyDescent="0.3">
      <c r="C16" s="45"/>
    </row>
  </sheetData>
  <mergeCells count="2">
    <mergeCell ref="A1:C1"/>
    <mergeCell ref="A2: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9"/>
  <sheetViews>
    <sheetView topLeftCell="A61" zoomScaleNormal="100" workbookViewId="0">
      <selection activeCell="E55" sqref="E55"/>
    </sheetView>
  </sheetViews>
  <sheetFormatPr defaultRowHeight="13" x14ac:dyDescent="0.3"/>
  <cols>
    <col min="2" max="2" width="77.796875" customWidth="1"/>
    <col min="3" max="3" width="8.296875" customWidth="1"/>
    <col min="4" max="4" width="12.09765625" customWidth="1"/>
    <col min="5" max="5" width="14.09765625" customWidth="1"/>
    <col min="6" max="6" width="16.19921875" customWidth="1"/>
    <col min="7" max="7" width="25.19921875" customWidth="1"/>
  </cols>
  <sheetData>
    <row r="1" spans="1:7" ht="19.75" customHeight="1" x14ac:dyDescent="0.3">
      <c r="A1" s="33" t="s">
        <v>16</v>
      </c>
      <c r="B1" s="34"/>
      <c r="C1" s="34"/>
      <c r="D1" s="34"/>
      <c r="E1" s="34"/>
      <c r="F1" s="34"/>
      <c r="G1" s="35"/>
    </row>
    <row r="2" spans="1:7" ht="129" customHeight="1" x14ac:dyDescent="0.3">
      <c r="A2" s="36" t="s">
        <v>13</v>
      </c>
      <c r="B2" s="37"/>
      <c r="C2" s="37"/>
      <c r="D2" s="37"/>
      <c r="E2" s="37"/>
      <c r="F2" s="37"/>
      <c r="G2" s="38"/>
    </row>
    <row r="3" spans="1:7" ht="25.75" customHeight="1" x14ac:dyDescent="0.3">
      <c r="A3" s="19" t="s">
        <v>2</v>
      </c>
      <c r="B3" s="19" t="s">
        <v>0</v>
      </c>
      <c r="C3" s="19" t="s">
        <v>3</v>
      </c>
      <c r="D3" s="19" t="s">
        <v>7</v>
      </c>
      <c r="E3" s="19" t="s">
        <v>8</v>
      </c>
      <c r="F3" s="19" t="s">
        <v>9</v>
      </c>
      <c r="G3" s="20" t="s">
        <v>1</v>
      </c>
    </row>
    <row r="4" spans="1:7" ht="30" customHeight="1" x14ac:dyDescent="0.3">
      <c r="A4" s="32" t="s">
        <v>39</v>
      </c>
      <c r="B4" s="32"/>
      <c r="C4" s="32"/>
      <c r="D4" s="32"/>
      <c r="E4" s="32"/>
      <c r="F4" s="32"/>
      <c r="G4" s="32"/>
    </row>
    <row r="5" spans="1:7" ht="91" x14ac:dyDescent="0.3">
      <c r="A5" s="2" t="s">
        <v>25</v>
      </c>
      <c r="B5" s="10" t="s">
        <v>110</v>
      </c>
      <c r="C5" s="6" t="s">
        <v>4</v>
      </c>
      <c r="D5" s="6">
        <v>247.8</v>
      </c>
      <c r="E5" s="2"/>
      <c r="F5" s="6">
        <f>D5*E5</f>
        <v>0</v>
      </c>
      <c r="G5" s="1"/>
    </row>
    <row r="6" spans="1:7" ht="65" x14ac:dyDescent="0.3">
      <c r="A6" s="2" t="s">
        <v>26</v>
      </c>
      <c r="B6" s="10" t="s">
        <v>111</v>
      </c>
      <c r="C6" s="6" t="s">
        <v>6</v>
      </c>
      <c r="D6" s="6">
        <v>24</v>
      </c>
      <c r="E6" s="2"/>
      <c r="F6" s="6">
        <f t="shared" ref="F6:F18" si="0">D6*E6</f>
        <v>0</v>
      </c>
      <c r="G6" s="1"/>
    </row>
    <row r="7" spans="1:7" ht="78" x14ac:dyDescent="0.3">
      <c r="A7" s="2" t="s">
        <v>27</v>
      </c>
      <c r="B7" s="21" t="s">
        <v>135</v>
      </c>
      <c r="C7" s="2" t="s">
        <v>4</v>
      </c>
      <c r="D7" s="6">
        <v>163.39999999999998</v>
      </c>
      <c r="E7" s="2"/>
      <c r="F7" s="6">
        <f t="shared" si="0"/>
        <v>0</v>
      </c>
      <c r="G7" s="2"/>
    </row>
    <row r="8" spans="1:7" ht="78" x14ac:dyDescent="0.3">
      <c r="A8" s="2" t="s">
        <v>28</v>
      </c>
      <c r="B8" s="11" t="s">
        <v>136</v>
      </c>
      <c r="C8" s="2" t="s">
        <v>4</v>
      </c>
      <c r="D8" s="2">
        <v>163.39999999999998</v>
      </c>
      <c r="E8" s="2"/>
      <c r="F8" s="6">
        <f t="shared" si="0"/>
        <v>0</v>
      </c>
      <c r="G8" s="2"/>
    </row>
    <row r="9" spans="1:7" ht="65" x14ac:dyDescent="0.3">
      <c r="A9" s="2" t="s">
        <v>29</v>
      </c>
      <c r="B9" s="10" t="s">
        <v>137</v>
      </c>
      <c r="C9" s="2" t="s">
        <v>4</v>
      </c>
      <c r="D9" s="2">
        <v>240.75</v>
      </c>
      <c r="E9" s="2"/>
      <c r="F9" s="6">
        <f t="shared" si="0"/>
        <v>0</v>
      </c>
      <c r="G9" s="3"/>
    </row>
    <row r="10" spans="1:7" ht="78" x14ac:dyDescent="0.3">
      <c r="A10" s="2" t="s">
        <v>30</v>
      </c>
      <c r="B10" s="10" t="s">
        <v>138</v>
      </c>
      <c r="C10" s="2" t="s">
        <v>4</v>
      </c>
      <c r="D10" s="2">
        <v>221.65999999999997</v>
      </c>
      <c r="E10" s="2"/>
      <c r="F10" s="6">
        <f t="shared" si="0"/>
        <v>0</v>
      </c>
      <c r="G10" s="3"/>
    </row>
    <row r="11" spans="1:7" ht="78" x14ac:dyDescent="0.3">
      <c r="A11" s="2" t="s">
        <v>31</v>
      </c>
      <c r="B11" s="10" t="s">
        <v>112</v>
      </c>
      <c r="C11" s="2" t="s">
        <v>4</v>
      </c>
      <c r="D11" s="2">
        <v>59.961999999999996</v>
      </c>
      <c r="E11" s="2"/>
      <c r="F11" s="6">
        <f t="shared" si="0"/>
        <v>0</v>
      </c>
      <c r="G11" s="3"/>
    </row>
    <row r="12" spans="1:7" ht="78" x14ac:dyDescent="0.3">
      <c r="A12" s="2" t="s">
        <v>32</v>
      </c>
      <c r="B12" s="10" t="s">
        <v>113</v>
      </c>
      <c r="C12" s="2" t="s">
        <v>4</v>
      </c>
      <c r="D12" s="2">
        <v>22.5</v>
      </c>
      <c r="E12" s="2"/>
      <c r="F12" s="6">
        <f t="shared" si="0"/>
        <v>0</v>
      </c>
      <c r="G12" s="3"/>
    </row>
    <row r="13" spans="1:7" ht="65" x14ac:dyDescent="0.3">
      <c r="A13" s="2" t="s">
        <v>33</v>
      </c>
      <c r="B13" s="10" t="s">
        <v>18</v>
      </c>
      <c r="C13" s="2" t="s">
        <v>4</v>
      </c>
      <c r="D13" s="2">
        <v>377</v>
      </c>
      <c r="E13" s="2"/>
      <c r="F13" s="6">
        <f t="shared" si="0"/>
        <v>0</v>
      </c>
      <c r="G13" s="3"/>
    </row>
    <row r="14" spans="1:7" ht="91" x14ac:dyDescent="0.3">
      <c r="A14" s="2" t="s">
        <v>34</v>
      </c>
      <c r="B14" s="10" t="s">
        <v>114</v>
      </c>
      <c r="C14" s="2" t="s">
        <v>4</v>
      </c>
      <c r="D14" s="2">
        <v>246.38</v>
      </c>
      <c r="E14" s="2"/>
      <c r="F14" s="6">
        <f t="shared" si="0"/>
        <v>0</v>
      </c>
      <c r="G14" s="3"/>
    </row>
    <row r="15" spans="1:7" ht="78" x14ac:dyDescent="0.3">
      <c r="A15" s="2" t="s">
        <v>35</v>
      </c>
      <c r="B15" s="10" t="s">
        <v>115</v>
      </c>
      <c r="C15" s="2" t="s">
        <v>4</v>
      </c>
      <c r="D15" s="2">
        <v>28.160000000000004</v>
      </c>
      <c r="E15" s="2"/>
      <c r="F15" s="6">
        <f t="shared" si="0"/>
        <v>0</v>
      </c>
      <c r="G15" s="3"/>
    </row>
    <row r="16" spans="1:7" ht="78" x14ac:dyDescent="0.3">
      <c r="A16" s="2" t="s">
        <v>36</v>
      </c>
      <c r="B16" s="10" t="s">
        <v>116</v>
      </c>
      <c r="C16" s="2" t="s">
        <v>4</v>
      </c>
      <c r="D16" s="2">
        <v>31.200000000000003</v>
      </c>
      <c r="E16" s="2"/>
      <c r="F16" s="6">
        <f t="shared" si="0"/>
        <v>0</v>
      </c>
      <c r="G16" s="3"/>
    </row>
    <row r="17" spans="1:7" ht="52" x14ac:dyDescent="0.3">
      <c r="A17" s="2" t="s">
        <v>37</v>
      </c>
      <c r="B17" s="10" t="s">
        <v>117</v>
      </c>
      <c r="C17" s="2" t="s">
        <v>11</v>
      </c>
      <c r="D17" s="2">
        <v>6</v>
      </c>
      <c r="E17" s="2"/>
      <c r="F17" s="6">
        <f t="shared" si="0"/>
        <v>0</v>
      </c>
      <c r="G17" s="3"/>
    </row>
    <row r="18" spans="1:7" ht="65" x14ac:dyDescent="0.3">
      <c r="A18" s="2" t="s">
        <v>38</v>
      </c>
      <c r="B18" s="10" t="s">
        <v>118</v>
      </c>
      <c r="C18" s="2" t="s">
        <v>5</v>
      </c>
      <c r="D18" s="2">
        <v>5.7869999999999999</v>
      </c>
      <c r="E18" s="2"/>
      <c r="F18" s="6">
        <f t="shared" si="0"/>
        <v>0</v>
      </c>
      <c r="G18" s="3"/>
    </row>
    <row r="19" spans="1:7" ht="20.149999999999999" customHeight="1" x14ac:dyDescent="0.3">
      <c r="A19" s="52" t="s">
        <v>146</v>
      </c>
      <c r="B19" s="52"/>
      <c r="C19" s="52"/>
      <c r="D19" s="52"/>
      <c r="E19" s="52"/>
      <c r="F19" s="64">
        <f>SUM(F5:F18)</f>
        <v>0</v>
      </c>
      <c r="G19" s="63"/>
    </row>
    <row r="20" spans="1:7" ht="19.5" customHeight="1" x14ac:dyDescent="0.3">
      <c r="A20" s="65" t="s">
        <v>88</v>
      </c>
      <c r="B20" s="65"/>
      <c r="C20" s="65"/>
      <c r="D20" s="65"/>
      <c r="E20" s="65"/>
      <c r="F20" s="65"/>
      <c r="G20" s="65"/>
    </row>
    <row r="21" spans="1:7" ht="91" x14ac:dyDescent="0.3">
      <c r="A21" s="4" t="s">
        <v>40</v>
      </c>
      <c r="B21" s="5" t="s">
        <v>119</v>
      </c>
      <c r="C21" s="6" t="s">
        <v>4</v>
      </c>
      <c r="D21" s="6">
        <v>51.275000000000006</v>
      </c>
      <c r="E21" s="2"/>
      <c r="F21" s="2">
        <f>E21*D21</f>
        <v>0</v>
      </c>
      <c r="G21" s="7"/>
    </row>
    <row r="22" spans="1:7" ht="65" x14ac:dyDescent="0.3">
      <c r="A22" s="4" t="s">
        <v>41</v>
      </c>
      <c r="B22" s="5" t="s">
        <v>120</v>
      </c>
      <c r="C22" s="6" t="s">
        <v>6</v>
      </c>
      <c r="D22" s="6">
        <v>4</v>
      </c>
      <c r="E22" s="2"/>
      <c r="F22" s="2">
        <f t="shared" ref="F22:F47" si="1">E22*D22</f>
        <v>0</v>
      </c>
      <c r="G22" s="7"/>
    </row>
    <row r="23" spans="1:7" ht="67.25" customHeight="1" x14ac:dyDescent="0.3">
      <c r="A23" s="4" t="s">
        <v>42</v>
      </c>
      <c r="B23" s="5" t="s">
        <v>121</v>
      </c>
      <c r="C23" s="6" t="s">
        <v>4</v>
      </c>
      <c r="D23" s="6">
        <v>46.234999999999999</v>
      </c>
      <c r="E23" s="2"/>
      <c r="F23" s="2">
        <f t="shared" si="1"/>
        <v>0</v>
      </c>
      <c r="G23" s="7"/>
    </row>
    <row r="24" spans="1:7" ht="78" x14ac:dyDescent="0.3">
      <c r="A24" s="4" t="s">
        <v>43</v>
      </c>
      <c r="B24" s="5" t="s">
        <v>122</v>
      </c>
      <c r="C24" s="6" t="s">
        <v>5</v>
      </c>
      <c r="D24" s="6">
        <v>2.3117500000000004</v>
      </c>
      <c r="E24" s="2"/>
      <c r="F24" s="2">
        <f t="shared" si="1"/>
        <v>0</v>
      </c>
      <c r="G24" s="7"/>
    </row>
    <row r="25" spans="1:7" ht="78" x14ac:dyDescent="0.3">
      <c r="A25" s="4" t="s">
        <v>44</v>
      </c>
      <c r="B25" s="5" t="s">
        <v>123</v>
      </c>
      <c r="C25" s="6" t="s">
        <v>5</v>
      </c>
      <c r="D25" s="6">
        <v>2.9000000000000004</v>
      </c>
      <c r="E25" s="2"/>
      <c r="F25" s="2">
        <f t="shared" si="1"/>
        <v>0</v>
      </c>
      <c r="G25" s="7"/>
    </row>
    <row r="26" spans="1:7" ht="91" x14ac:dyDescent="0.3">
      <c r="A26" s="4" t="s">
        <v>45</v>
      </c>
      <c r="B26" s="5" t="s">
        <v>124</v>
      </c>
      <c r="C26" s="6" t="s">
        <v>4</v>
      </c>
      <c r="D26" s="6">
        <v>46.234999999999999</v>
      </c>
      <c r="E26" s="2"/>
      <c r="F26" s="2">
        <f t="shared" si="1"/>
        <v>0</v>
      </c>
      <c r="G26" s="7"/>
    </row>
    <row r="27" spans="1:7" ht="66.650000000000006" customHeight="1" x14ac:dyDescent="0.3">
      <c r="A27" s="4" t="s">
        <v>46</v>
      </c>
      <c r="B27" s="5" t="s">
        <v>125</v>
      </c>
      <c r="C27" s="6" t="s">
        <v>4</v>
      </c>
      <c r="D27" s="6">
        <v>46.234999999999999</v>
      </c>
      <c r="E27" s="2"/>
      <c r="F27" s="2">
        <f t="shared" si="1"/>
        <v>0</v>
      </c>
      <c r="G27" s="7"/>
    </row>
    <row r="28" spans="1:7" ht="78" x14ac:dyDescent="0.3">
      <c r="A28" s="4" t="s">
        <v>47</v>
      </c>
      <c r="B28" s="5" t="s">
        <v>126</v>
      </c>
      <c r="C28" s="6" t="s">
        <v>4</v>
      </c>
      <c r="D28" s="6">
        <v>40.5</v>
      </c>
      <c r="E28" s="2"/>
      <c r="F28" s="2">
        <f t="shared" si="1"/>
        <v>0</v>
      </c>
      <c r="G28" s="7"/>
    </row>
    <row r="29" spans="1:7" ht="78" x14ac:dyDescent="0.3">
      <c r="A29" s="4" t="s">
        <v>48</v>
      </c>
      <c r="B29" s="5" t="s">
        <v>113</v>
      </c>
      <c r="C29" s="6" t="s">
        <v>4</v>
      </c>
      <c r="D29" s="6">
        <v>29.700000000000003</v>
      </c>
      <c r="E29" s="2"/>
      <c r="F29" s="2">
        <f t="shared" si="1"/>
        <v>0</v>
      </c>
      <c r="G29" s="7"/>
    </row>
    <row r="30" spans="1:7" ht="69.650000000000006" customHeight="1" x14ac:dyDescent="0.3">
      <c r="A30" s="4" t="s">
        <v>49</v>
      </c>
      <c r="B30" s="10" t="s">
        <v>20</v>
      </c>
      <c r="C30" s="6" t="s">
        <v>4</v>
      </c>
      <c r="D30" s="6">
        <v>29.700000000000003</v>
      </c>
      <c r="E30" s="2"/>
      <c r="F30" s="2">
        <f t="shared" si="1"/>
        <v>0</v>
      </c>
      <c r="G30" s="7"/>
    </row>
    <row r="31" spans="1:7" ht="91" x14ac:dyDescent="0.3">
      <c r="A31" s="4" t="s">
        <v>50</v>
      </c>
      <c r="B31" s="10" t="s">
        <v>127</v>
      </c>
      <c r="C31" s="6" t="s">
        <v>4</v>
      </c>
      <c r="D31" s="6">
        <v>21.502500000000001</v>
      </c>
      <c r="E31" s="2"/>
      <c r="F31" s="2">
        <f t="shared" si="1"/>
        <v>0</v>
      </c>
      <c r="G31" s="7"/>
    </row>
    <row r="32" spans="1:7" ht="63.65" customHeight="1" x14ac:dyDescent="0.3">
      <c r="A32" s="4" t="s">
        <v>51</v>
      </c>
      <c r="B32" s="5" t="s">
        <v>17</v>
      </c>
      <c r="C32" s="6" t="s">
        <v>4</v>
      </c>
      <c r="D32" s="6">
        <v>84</v>
      </c>
      <c r="E32" s="2"/>
      <c r="F32" s="2">
        <f t="shared" si="1"/>
        <v>0</v>
      </c>
      <c r="G32" s="7"/>
    </row>
    <row r="33" spans="1:7" ht="69.650000000000006" customHeight="1" x14ac:dyDescent="0.3">
      <c r="A33" s="4" t="s">
        <v>52</v>
      </c>
      <c r="B33" s="10" t="s">
        <v>19</v>
      </c>
      <c r="C33" s="6" t="s">
        <v>4</v>
      </c>
      <c r="D33" s="6">
        <v>84</v>
      </c>
      <c r="E33" s="2"/>
      <c r="F33" s="2">
        <f t="shared" si="1"/>
        <v>0</v>
      </c>
      <c r="G33" s="7"/>
    </row>
    <row r="34" spans="1:7" ht="54" customHeight="1" x14ac:dyDescent="0.3">
      <c r="A34" s="4" t="s">
        <v>53</v>
      </c>
      <c r="B34" s="10" t="s">
        <v>21</v>
      </c>
      <c r="C34" s="6" t="s">
        <v>4</v>
      </c>
      <c r="D34" s="6">
        <v>14.399999999999999</v>
      </c>
      <c r="E34" s="2"/>
      <c r="F34" s="2">
        <f t="shared" si="1"/>
        <v>0</v>
      </c>
      <c r="G34" s="7"/>
    </row>
    <row r="35" spans="1:7" ht="78" x14ac:dyDescent="0.3">
      <c r="A35" s="4" t="s">
        <v>54</v>
      </c>
      <c r="B35" s="10" t="s">
        <v>134</v>
      </c>
      <c r="C35" s="6" t="s">
        <v>4</v>
      </c>
      <c r="D35" s="6">
        <v>14.399999999999999</v>
      </c>
      <c r="E35" s="2"/>
      <c r="F35" s="2">
        <f t="shared" si="1"/>
        <v>0</v>
      </c>
      <c r="G35" s="7"/>
    </row>
    <row r="36" spans="1:7" ht="70.25" customHeight="1" x14ac:dyDescent="0.3">
      <c r="A36" s="4" t="s">
        <v>55</v>
      </c>
      <c r="B36" s="10" t="s">
        <v>22</v>
      </c>
      <c r="C36" s="8" t="s">
        <v>5</v>
      </c>
      <c r="D36" s="6">
        <v>1.6050000000000002</v>
      </c>
      <c r="E36" s="2"/>
      <c r="F36" s="2">
        <f t="shared" si="1"/>
        <v>0</v>
      </c>
      <c r="G36" s="7"/>
    </row>
    <row r="37" spans="1:7" ht="57" customHeight="1" x14ac:dyDescent="0.3">
      <c r="A37" s="4" t="s">
        <v>56</v>
      </c>
      <c r="B37" s="10" t="s">
        <v>133</v>
      </c>
      <c r="C37" s="8" t="s">
        <v>6</v>
      </c>
      <c r="D37" s="6">
        <v>10</v>
      </c>
      <c r="E37" s="2"/>
      <c r="F37" s="2">
        <f t="shared" si="1"/>
        <v>0</v>
      </c>
      <c r="G37" s="7"/>
    </row>
    <row r="38" spans="1:7" ht="52" x14ac:dyDescent="0.3">
      <c r="A38" s="4" t="s">
        <v>57</v>
      </c>
      <c r="B38" s="5" t="s">
        <v>132</v>
      </c>
      <c r="C38" s="2" t="s">
        <v>11</v>
      </c>
      <c r="D38" s="2">
        <v>5</v>
      </c>
      <c r="E38" s="2"/>
      <c r="F38" s="2">
        <f t="shared" si="1"/>
        <v>0</v>
      </c>
      <c r="G38" s="7"/>
    </row>
    <row r="39" spans="1:7" ht="91" x14ac:dyDescent="0.3">
      <c r="A39" s="4" t="s">
        <v>58</v>
      </c>
      <c r="B39" s="15" t="s">
        <v>131</v>
      </c>
      <c r="C39" s="2" t="s">
        <v>11</v>
      </c>
      <c r="D39" s="2">
        <v>1</v>
      </c>
      <c r="E39" s="2"/>
      <c r="F39" s="2">
        <f t="shared" si="1"/>
        <v>0</v>
      </c>
      <c r="G39" s="7"/>
    </row>
    <row r="40" spans="1:7" ht="67.25" customHeight="1" x14ac:dyDescent="0.3">
      <c r="A40" s="4" t="s">
        <v>59</v>
      </c>
      <c r="B40" s="15" t="s">
        <v>103</v>
      </c>
      <c r="C40" s="2" t="s">
        <v>11</v>
      </c>
      <c r="D40" s="2">
        <v>4</v>
      </c>
      <c r="E40" s="2"/>
      <c r="F40" s="2">
        <f t="shared" si="1"/>
        <v>0</v>
      </c>
      <c r="G40" s="7"/>
    </row>
    <row r="41" spans="1:7" ht="39" x14ac:dyDescent="0.3">
      <c r="A41" s="4" t="s">
        <v>60</v>
      </c>
      <c r="B41" s="15" t="s">
        <v>104</v>
      </c>
      <c r="C41" s="2" t="s">
        <v>11</v>
      </c>
      <c r="D41" s="2">
        <v>1</v>
      </c>
      <c r="E41" s="2"/>
      <c r="F41" s="2">
        <f t="shared" si="1"/>
        <v>0</v>
      </c>
      <c r="G41" s="7"/>
    </row>
    <row r="42" spans="1:7" ht="65" x14ac:dyDescent="0.3">
      <c r="A42" s="4" t="s">
        <v>61</v>
      </c>
      <c r="B42" s="15" t="s">
        <v>105</v>
      </c>
      <c r="C42" s="2" t="s">
        <v>4</v>
      </c>
      <c r="D42" s="2">
        <v>9.1199999999999992</v>
      </c>
      <c r="E42" s="2"/>
      <c r="F42" s="2">
        <f t="shared" si="1"/>
        <v>0</v>
      </c>
      <c r="G42" s="7"/>
    </row>
    <row r="43" spans="1:7" ht="65" x14ac:dyDescent="0.3">
      <c r="A43" s="4" t="s">
        <v>62</v>
      </c>
      <c r="B43" s="15" t="s">
        <v>106</v>
      </c>
      <c r="C43" s="2" t="s">
        <v>4</v>
      </c>
      <c r="D43" s="8">
        <v>4.0999999999999996</v>
      </c>
      <c r="E43" s="2"/>
      <c r="F43" s="2">
        <f t="shared" si="1"/>
        <v>0</v>
      </c>
      <c r="G43" s="9"/>
    </row>
    <row r="44" spans="1:7" ht="78" x14ac:dyDescent="0.3">
      <c r="A44" s="4" t="s">
        <v>63</v>
      </c>
      <c r="B44" s="16" t="s">
        <v>23</v>
      </c>
      <c r="C44" s="8" t="s">
        <v>5</v>
      </c>
      <c r="D44" s="8">
        <v>2.4000000000000004</v>
      </c>
      <c r="E44" s="8"/>
      <c r="F44" s="2">
        <f t="shared" si="1"/>
        <v>0</v>
      </c>
      <c r="G44" s="9"/>
    </row>
    <row r="45" spans="1:7" ht="91" x14ac:dyDescent="0.3">
      <c r="A45" s="4" t="s">
        <v>64</v>
      </c>
      <c r="B45" s="16" t="s">
        <v>130</v>
      </c>
      <c r="C45" s="8" t="s">
        <v>5</v>
      </c>
      <c r="D45" s="8">
        <v>3.5999999999999996</v>
      </c>
      <c r="E45" s="8"/>
      <c r="F45" s="2">
        <f t="shared" si="1"/>
        <v>0</v>
      </c>
      <c r="G45" s="9"/>
    </row>
    <row r="46" spans="1:7" ht="143" x14ac:dyDescent="0.3">
      <c r="A46" s="4" t="s">
        <v>65</v>
      </c>
      <c r="B46" s="16" t="s">
        <v>129</v>
      </c>
      <c r="C46" s="8" t="s">
        <v>10</v>
      </c>
      <c r="D46" s="8">
        <v>5</v>
      </c>
      <c r="E46" s="8"/>
      <c r="F46" s="2">
        <f t="shared" si="1"/>
        <v>0</v>
      </c>
      <c r="G46" s="9"/>
    </row>
    <row r="47" spans="1:7" ht="78" x14ac:dyDescent="0.3">
      <c r="A47" s="4" t="s">
        <v>66</v>
      </c>
      <c r="B47" s="16" t="s">
        <v>128</v>
      </c>
      <c r="C47" s="8" t="s">
        <v>11</v>
      </c>
      <c r="D47" s="8">
        <v>1</v>
      </c>
      <c r="E47" s="8"/>
      <c r="F47" s="2">
        <f t="shared" si="1"/>
        <v>0</v>
      </c>
      <c r="G47" s="9"/>
    </row>
    <row r="48" spans="1:7" ht="24.5" customHeight="1" x14ac:dyDescent="0.3">
      <c r="A48" s="56" t="s">
        <v>84</v>
      </c>
      <c r="B48" s="57"/>
      <c r="C48" s="57"/>
      <c r="D48" s="57"/>
      <c r="E48" s="57"/>
      <c r="F48" s="62">
        <f>SUM(F21:F47)</f>
        <v>0</v>
      </c>
      <c r="G48" s="58"/>
    </row>
    <row r="49" spans="1:7" ht="23.4" customHeight="1" x14ac:dyDescent="0.3">
      <c r="A49" s="59" t="s">
        <v>67</v>
      </c>
      <c r="B49" s="60"/>
      <c r="C49" s="60"/>
      <c r="D49" s="60"/>
      <c r="E49" s="60"/>
      <c r="F49" s="60"/>
      <c r="G49" s="61"/>
    </row>
    <row r="50" spans="1:7" ht="78" x14ac:dyDescent="0.3">
      <c r="A50" s="2" t="s">
        <v>68</v>
      </c>
      <c r="B50" s="5" t="s">
        <v>107</v>
      </c>
      <c r="C50" s="2" t="s">
        <v>4</v>
      </c>
      <c r="D50" s="2">
        <v>945</v>
      </c>
      <c r="E50" s="2"/>
      <c r="F50" s="2">
        <f>E50*D50</f>
        <v>0</v>
      </c>
      <c r="G50" s="2"/>
    </row>
    <row r="51" spans="1:7" ht="36" customHeight="1" x14ac:dyDescent="0.3">
      <c r="A51" s="2" t="s">
        <v>69</v>
      </c>
      <c r="B51" s="5" t="s">
        <v>108</v>
      </c>
      <c r="C51" s="2" t="s">
        <v>5</v>
      </c>
      <c r="D51" s="2">
        <v>10.26</v>
      </c>
      <c r="E51" s="2"/>
      <c r="F51" s="2">
        <f t="shared" ref="F51:F52" si="2">E51*D51</f>
        <v>0</v>
      </c>
      <c r="G51" s="2"/>
    </row>
    <row r="52" spans="1:7" ht="39" x14ac:dyDescent="0.3">
      <c r="A52" s="2" t="s">
        <v>70</v>
      </c>
      <c r="B52" s="5" t="s">
        <v>109</v>
      </c>
      <c r="C52" s="2" t="s">
        <v>4</v>
      </c>
      <c r="D52" s="2">
        <v>19</v>
      </c>
      <c r="E52" s="2"/>
      <c r="F52" s="2">
        <f t="shared" si="2"/>
        <v>0</v>
      </c>
      <c r="G52" s="2"/>
    </row>
    <row r="53" spans="1:7" ht="21.5" customHeight="1" x14ac:dyDescent="0.3">
      <c r="A53" s="52" t="s">
        <v>85</v>
      </c>
      <c r="B53" s="52"/>
      <c r="C53" s="52"/>
      <c r="D53" s="52"/>
      <c r="E53" s="52"/>
      <c r="F53" s="53">
        <f>SUM(F50:F52)</f>
        <v>0</v>
      </c>
      <c r="G53" s="53"/>
    </row>
    <row r="54" spans="1:7" ht="23" customHeight="1" x14ac:dyDescent="0.3">
      <c r="A54" s="54" t="s">
        <v>71</v>
      </c>
      <c r="B54" s="55"/>
      <c r="C54" s="55"/>
      <c r="D54" s="55"/>
      <c r="E54" s="55"/>
      <c r="F54" s="55"/>
      <c r="G54" s="55"/>
    </row>
    <row r="55" spans="1:7" ht="52" x14ac:dyDescent="0.3">
      <c r="A55" s="24" t="s">
        <v>72</v>
      </c>
      <c r="B55" s="23" t="s">
        <v>89</v>
      </c>
      <c r="C55" s="22" t="s">
        <v>139</v>
      </c>
      <c r="D55" s="24">
        <v>1</v>
      </c>
      <c r="E55" s="22"/>
      <c r="F55" s="24"/>
      <c r="G55" s="22"/>
    </row>
    <row r="56" spans="1:7" ht="78" x14ac:dyDescent="0.3">
      <c r="A56" s="24" t="s">
        <v>73</v>
      </c>
      <c r="B56" s="25" t="s">
        <v>91</v>
      </c>
      <c r="C56" s="13" t="s">
        <v>14</v>
      </c>
      <c r="D56" s="14">
        <v>147.02000000000001</v>
      </c>
      <c r="E56" s="13"/>
      <c r="F56" s="2">
        <f>D56*E56</f>
        <v>0</v>
      </c>
      <c r="G56" s="2"/>
    </row>
    <row r="57" spans="1:7" ht="65" x14ac:dyDescent="0.3">
      <c r="A57" s="24" t="s">
        <v>74</v>
      </c>
      <c r="B57" s="17" t="s">
        <v>93</v>
      </c>
      <c r="C57" s="13" t="s">
        <v>14</v>
      </c>
      <c r="D57" s="14">
        <v>5.85</v>
      </c>
      <c r="E57" s="13"/>
      <c r="F57" s="2">
        <f t="shared" ref="F57:F67" si="3">D57*E57</f>
        <v>0</v>
      </c>
      <c r="G57" s="2"/>
    </row>
    <row r="58" spans="1:7" ht="78" x14ac:dyDescent="0.3">
      <c r="A58" s="24" t="s">
        <v>75</v>
      </c>
      <c r="B58" s="18" t="s">
        <v>94</v>
      </c>
      <c r="C58" s="13" t="s">
        <v>14</v>
      </c>
      <c r="D58" s="14">
        <v>27.26</v>
      </c>
      <c r="E58" s="13"/>
      <c r="F58" s="2">
        <f t="shared" si="3"/>
        <v>0</v>
      </c>
      <c r="G58" s="2"/>
    </row>
    <row r="59" spans="1:7" ht="52" x14ac:dyDescent="0.3">
      <c r="A59" s="24" t="s">
        <v>76</v>
      </c>
      <c r="B59" s="17" t="s">
        <v>92</v>
      </c>
      <c r="C59" s="13" t="s">
        <v>14</v>
      </c>
      <c r="D59" s="14">
        <v>59.62</v>
      </c>
      <c r="E59" s="13"/>
      <c r="F59" s="2">
        <f t="shared" si="3"/>
        <v>0</v>
      </c>
      <c r="G59" s="2"/>
    </row>
    <row r="60" spans="1:7" ht="78" x14ac:dyDescent="0.3">
      <c r="A60" s="24" t="s">
        <v>77</v>
      </c>
      <c r="B60" s="17" t="s">
        <v>95</v>
      </c>
      <c r="C60" s="13" t="s">
        <v>14</v>
      </c>
      <c r="D60" s="14">
        <v>3.36</v>
      </c>
      <c r="E60" s="13"/>
      <c r="F60" s="2">
        <f t="shared" si="3"/>
        <v>0</v>
      </c>
      <c r="G60" s="2"/>
    </row>
    <row r="61" spans="1:7" ht="65" x14ac:dyDescent="0.3">
      <c r="A61" s="24" t="s">
        <v>78</v>
      </c>
      <c r="B61" s="17" t="s">
        <v>96</v>
      </c>
      <c r="C61" s="13" t="s">
        <v>15</v>
      </c>
      <c r="D61" s="14">
        <v>128.5</v>
      </c>
      <c r="E61" s="13"/>
      <c r="F61" s="2">
        <f t="shared" si="3"/>
        <v>0</v>
      </c>
      <c r="G61" s="2"/>
    </row>
    <row r="62" spans="1:7" ht="52" x14ac:dyDescent="0.3">
      <c r="A62" s="24" t="s">
        <v>79</v>
      </c>
      <c r="B62" s="17" t="s">
        <v>97</v>
      </c>
      <c r="C62" s="13" t="s">
        <v>15</v>
      </c>
      <c r="D62" s="14">
        <v>80.5</v>
      </c>
      <c r="E62" s="13"/>
      <c r="F62" s="2">
        <f t="shared" si="3"/>
        <v>0</v>
      </c>
      <c r="G62" s="2"/>
    </row>
    <row r="63" spans="1:7" ht="78" x14ac:dyDescent="0.3">
      <c r="A63" s="24" t="s">
        <v>80</v>
      </c>
      <c r="B63" s="17" t="s">
        <v>98</v>
      </c>
      <c r="C63" s="13" t="s">
        <v>14</v>
      </c>
      <c r="D63" s="14">
        <v>12.074999999999999</v>
      </c>
      <c r="E63" s="13"/>
      <c r="F63" s="2">
        <f t="shared" si="3"/>
        <v>0</v>
      </c>
      <c r="G63" s="2"/>
    </row>
    <row r="64" spans="1:7" ht="52" x14ac:dyDescent="0.3">
      <c r="A64" s="24" t="s">
        <v>81</v>
      </c>
      <c r="B64" s="12" t="s">
        <v>99</v>
      </c>
      <c r="C64" s="13" t="s">
        <v>12</v>
      </c>
      <c r="D64" s="14">
        <v>76.5</v>
      </c>
      <c r="E64" s="13"/>
      <c r="F64" s="2">
        <f t="shared" si="3"/>
        <v>0</v>
      </c>
      <c r="G64" s="2"/>
    </row>
    <row r="65" spans="1:7" ht="65" x14ac:dyDescent="0.3">
      <c r="A65" s="24" t="s">
        <v>82</v>
      </c>
      <c r="B65" s="12" t="s">
        <v>100</v>
      </c>
      <c r="C65" s="13" t="s">
        <v>12</v>
      </c>
      <c r="D65" s="14">
        <v>5</v>
      </c>
      <c r="E65" s="13"/>
      <c r="F65" s="2">
        <f t="shared" si="3"/>
        <v>0</v>
      </c>
      <c r="G65" s="2"/>
    </row>
    <row r="66" spans="1:7" ht="78" x14ac:dyDescent="0.3">
      <c r="A66" s="24" t="s">
        <v>83</v>
      </c>
      <c r="B66" s="12" t="s">
        <v>102</v>
      </c>
      <c r="C66" s="14" t="s">
        <v>12</v>
      </c>
      <c r="D66" s="14">
        <v>1</v>
      </c>
      <c r="E66" s="13"/>
      <c r="F66" s="2">
        <f t="shared" si="3"/>
        <v>0</v>
      </c>
      <c r="G66" s="2"/>
    </row>
    <row r="67" spans="1:7" ht="65" x14ac:dyDescent="0.3">
      <c r="A67" s="24" t="s">
        <v>90</v>
      </c>
      <c r="B67" s="12" t="s">
        <v>101</v>
      </c>
      <c r="C67" s="13" t="s">
        <v>24</v>
      </c>
      <c r="D67" s="14">
        <v>2</v>
      </c>
      <c r="E67" s="13"/>
      <c r="F67" s="2">
        <f t="shared" si="3"/>
        <v>0</v>
      </c>
      <c r="G67" s="2"/>
    </row>
    <row r="68" spans="1:7" ht="23.5" customHeight="1" x14ac:dyDescent="0.3">
      <c r="A68" s="46" t="s">
        <v>86</v>
      </c>
      <c r="B68" s="46"/>
      <c r="C68" s="46"/>
      <c r="D68" s="46"/>
      <c r="E68" s="46"/>
      <c r="F68" s="47">
        <f>SUM(F55:F67)</f>
        <v>0</v>
      </c>
      <c r="G68" s="47"/>
    </row>
    <row r="69" spans="1:7" ht="23.4" customHeight="1" thickBot="1" x14ac:dyDescent="0.35">
      <c r="A69" s="48" t="s">
        <v>87</v>
      </c>
      <c r="B69" s="49"/>
      <c r="C69" s="49"/>
      <c r="D69" s="49"/>
      <c r="E69" s="49"/>
      <c r="F69" s="51">
        <f>F68+F53+F48+F19</f>
        <v>0</v>
      </c>
      <c r="G69" s="50"/>
    </row>
  </sheetData>
  <mergeCells count="11">
    <mergeCell ref="A69:E69"/>
    <mergeCell ref="A20:G20"/>
    <mergeCell ref="A4:G4"/>
    <mergeCell ref="A1:G1"/>
    <mergeCell ref="A19:E19"/>
    <mergeCell ref="A48:E48"/>
    <mergeCell ref="A54:G54"/>
    <mergeCell ref="A68:E68"/>
    <mergeCell ref="A49:G49"/>
    <mergeCell ref="A53:E53"/>
    <mergeCell ref="A2:G2"/>
  </mergeCells>
  <phoneticPr fontId="2" type="noConversion"/>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ACAADE0B-2869-4359-AD59-8B392091D82D}"/>
</file>

<file path=customXml/itemProps2.xml><?xml version="1.0" encoding="utf-8"?>
<ds:datastoreItem xmlns:ds="http://schemas.openxmlformats.org/officeDocument/2006/customXml" ds:itemID="{F044DD93-93EC-4FCC-933C-1A703262D21F}"/>
</file>

<file path=customXml/itemProps3.xml><?xml version="1.0" encoding="utf-8"?>
<ds:datastoreItem xmlns:ds="http://schemas.openxmlformats.org/officeDocument/2006/customXml" ds:itemID="{9AC02E22-9752-46D2-A212-B7F93EEF4DDA}"/>
</file>

<file path=customXml/itemProps4.xml><?xml version="1.0" encoding="utf-8"?>
<ds:datastoreItem xmlns:ds="http://schemas.openxmlformats.org/officeDocument/2006/customXml" ds:itemID="{ACC522E2-3C98-4693-96C9-072BF024746B}"/>
</file>

<file path=customXml/itemProps5.xml><?xml version="1.0" encoding="utf-8"?>
<ds:datastoreItem xmlns:ds="http://schemas.openxmlformats.org/officeDocument/2006/customXml" ds:itemID="{E260E92A-E5B5-46B5-A17F-BE8C826F73DB}"/>
</file>

<file path=customXml/itemProps6.xml><?xml version="1.0" encoding="utf-8"?>
<ds:datastoreItem xmlns:ds="http://schemas.openxmlformats.org/officeDocument/2006/customXml" ds:itemID="{18200677-2283-4A5E-A619-5A432A9625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 of Bay Mohammad  School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Paint Submittal_SECC_220130</dc:title>
  <dc:creator>MOHIB</dc:creator>
  <cp:lastModifiedBy>Thinley Penjore</cp:lastModifiedBy>
  <cp:lastPrinted>2022-12-26T12:02:06Z</cp:lastPrinted>
  <dcterms:created xsi:type="dcterms:W3CDTF">2022-01-31T06:03:11Z</dcterms:created>
  <dcterms:modified xsi:type="dcterms:W3CDTF">2024-08-24T16:53:32Z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