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F:\Laptop Drive\Local E\Program\Ongoing Project\UNHCR for 2024\2024 COROPER Procurement Documents\RFP School  furniture and Equipment\4 school RfP Doc 4 Sep 2024\"/>
    </mc:Choice>
  </mc:AlternateContent>
  <xr:revisionPtr revIDLastSave="0" documentId="13_ncr:1_{C163140D-FA6E-48AB-8104-3CE956F79885}" xr6:coauthVersionLast="47" xr6:coauthVersionMax="47" xr10:uidLastSave="{00000000-0000-0000-0000-000000000000}"/>
  <bookViews>
    <workbookView xWindow="-120" yWindow="-120" windowWidth="29040" windowHeight="15720" tabRatio="809" xr2:uid="{00000000-000D-0000-FFFF-FFFF00000000}"/>
  </bookViews>
  <sheets>
    <sheet name="BoQ" sheetId="14"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4" l="1"/>
  <c r="F25" i="14" l="1"/>
  <c r="F24" i="14"/>
  <c r="F23" i="14"/>
  <c r="F22" i="14"/>
  <c r="F21" i="14"/>
  <c r="F20" i="14"/>
  <c r="F19" i="14"/>
  <c r="F18" i="14"/>
  <c r="F17" i="14"/>
  <c r="F16" i="14"/>
  <c r="F15" i="14"/>
  <c r="F8" i="14"/>
  <c r="F9" i="14"/>
  <c r="F10" i="14"/>
  <c r="F11" i="14"/>
  <c r="F12" i="14"/>
  <c r="F26" i="14" l="1"/>
  <c r="C30" i="14" s="1"/>
  <c r="F13" i="14" l="1"/>
  <c r="C29" i="14" s="1"/>
  <c r="C32" i="14" s="1"/>
</calcChain>
</file>

<file path=xl/sharedStrings.xml><?xml version="1.0" encoding="utf-8"?>
<sst xmlns="http://schemas.openxmlformats.org/spreadsheetml/2006/main" count="57" uniqueCount="46">
  <si>
    <t>No</t>
  </si>
  <si>
    <t xml:space="preserve"> Date: </t>
  </si>
  <si>
    <t>Description of Activities</t>
  </si>
  <si>
    <t>Unit</t>
  </si>
  <si>
    <t>Quantity</t>
  </si>
  <si>
    <t>Unit cost/AFN</t>
  </si>
  <si>
    <t>Total cost AFN</t>
  </si>
  <si>
    <t xml:space="preserve">Supply and provision of Furniture for students and teachers </t>
  </si>
  <si>
    <t>Pair</t>
  </si>
  <si>
    <t xml:space="preserve">Sub-Total of furniture for stduents and teachers </t>
  </si>
  <si>
    <t>Supply and provision of Equipment and Tools for Guard room</t>
  </si>
  <si>
    <r>
      <t>m</t>
    </r>
    <r>
      <rPr>
        <vertAlign val="superscript"/>
        <sz val="11"/>
        <rFont val="Calibri"/>
        <family val="2"/>
        <scheme val="minor"/>
      </rPr>
      <t>2</t>
    </r>
  </si>
  <si>
    <t xml:space="preserve">No </t>
  </si>
  <si>
    <r>
      <t>m</t>
    </r>
    <r>
      <rPr>
        <sz val="11"/>
        <rFont val="Calibri"/>
        <family val="2"/>
      </rPr>
      <t>²</t>
    </r>
  </si>
  <si>
    <t>m²</t>
  </si>
  <si>
    <t>set</t>
  </si>
  <si>
    <t xml:space="preserve">Sub-total for supply &amp; provision of Equipments and Tools for guard room
</t>
  </si>
  <si>
    <t>Summary of BoQ</t>
  </si>
  <si>
    <t>Items' description</t>
  </si>
  <si>
    <t>Project cost per activity in AFN</t>
  </si>
  <si>
    <t xml:space="preserve">Grand-Total </t>
  </si>
  <si>
    <t>Remarks</t>
  </si>
  <si>
    <t>Transportation Cost up to targetted location</t>
  </si>
  <si>
    <t xml:space="preserve">Location: </t>
  </si>
  <si>
    <t xml:space="preserve"> Nasim Mehdi township Dehdadi district, Balkh province, Sharak-e-Mahajerin/Msaslahat Tepa Baghlan Jadid district Baghlan province, Sar-e-Dawra, Haji Almas Village Kunduz City, Kunduz province and Gardi Mirshkar(PARR Site)Village Pashtonkot district Faryab province.</t>
  </si>
  <si>
    <t>Supply and installation of floor carpet (moket) good quality including  installation.
The sample is to be checked and approved before provision.</t>
  </si>
  <si>
    <t>Supply and installation of curtain for door and windows, good quality.
The sample is to be checked and approved before provision.</t>
  </si>
  <si>
    <t>Supply and provision of tee pot 4 liter for kooking of tee, good quality (Nikle). 
The sample is to be checked and approved before provision.</t>
  </si>
  <si>
    <t>Supply and provision of Pillow local made  good quality 3Kg. 
The sample is to be checked and approved before provision.</t>
  </si>
  <si>
    <t>Supply and provision of mattress, local made, good quality 9Kg. 
The sample is to be checked and approved before provision.</t>
  </si>
  <si>
    <t>Supply and provision of blanket 6kg good quality.
The sample is to be checked and approved before provision.</t>
  </si>
  <si>
    <t>Supply and provision of bed sheet best quality .
The sample is to be checked and approved before provision.</t>
  </si>
  <si>
    <t>Supply and provision of vacuum (thermos) 6 liter for water, good quality keep the water cold withing 12hur.
The sample is to be checked and approved before provision.</t>
  </si>
  <si>
    <t>Sub-total for supply &amp; provision of equipment and tools for guard room.</t>
  </si>
  <si>
    <t xml:space="preserve">Supply and provision of vacuum (thermos) 2 liter for tee good quality and 24hur keeping save hot water temperature. </t>
  </si>
  <si>
    <t>Supply and installation of Steel framed bed for watchman with size of frame 200x100 cm using profile box 40x30x1.5mm or Gage 16 including bed profile box 40x20x1mm/20cm C/C, covering with LASANI wooden board 10mm thick and all requirements.
The sample is to be checked and approved before provision.</t>
  </si>
  <si>
    <r>
      <rPr>
        <b/>
        <sz val="12"/>
        <rFont val="Calibri"/>
        <family val="2"/>
        <scheme val="minor"/>
      </rPr>
      <t>Desk for the principal and manager of the school:</t>
    </r>
    <r>
      <rPr>
        <b/>
        <sz val="11"/>
        <rFont val="Calibri"/>
        <family val="2"/>
        <scheme val="minor"/>
      </rPr>
      <t xml:space="preserve">
</t>
    </r>
    <r>
      <rPr>
        <sz val="11"/>
        <rFont val="Arial"/>
        <family val="2"/>
      </rPr>
      <t xml:space="preserve">Supplying, transporting, and placing of desk for manager of school with following specifications, Color Gray or dark red with </t>
    </r>
    <r>
      <rPr>
        <b/>
        <sz val="11"/>
        <rFont val="Arial"/>
        <family val="2"/>
      </rPr>
      <t>Model 14-1 Turkish</t>
    </r>
    <r>
      <rPr>
        <sz val="11"/>
        <rFont val="Arial"/>
        <family val="2"/>
      </rPr>
      <t xml:space="preserve"> or equal product, size (170x120x70)cm  with wooden frame 7x5cm, Russian hardwood or Turkish product Lasani hardwood 16mm thick sun-or fabricated dried painted with 2 coats brown clolor, Four drawers, wooden board thickness  16 mm and top wooden board thickness 16 mm.with the legs is cover by aluminum sheet, and should be anti-scratch as per MoE attached drawing.
The sample is to be checked and approved before provision.</t>
    </r>
  </si>
  <si>
    <r>
      <rPr>
        <b/>
        <sz val="12"/>
        <rFont val="Calibri"/>
        <family val="2"/>
        <scheme val="minor"/>
      </rPr>
      <t>Chair for Manager:</t>
    </r>
    <r>
      <rPr>
        <b/>
        <sz val="11"/>
        <rFont val="Calibri"/>
        <family val="2"/>
        <scheme val="minor"/>
      </rPr>
      <t xml:space="preserve">
</t>
    </r>
    <r>
      <rPr>
        <sz val="11"/>
        <rFont val="Arial"/>
        <family val="2"/>
      </rPr>
      <t xml:space="preserve">Supplying, transporting, and placing of chairs for manager of school with following specification, </t>
    </r>
    <r>
      <rPr>
        <b/>
        <sz val="11"/>
        <rFont val="Arial"/>
        <family val="2"/>
      </rPr>
      <t>Model-9926,</t>
    </r>
    <r>
      <rPr>
        <sz val="11"/>
        <rFont val="Arial"/>
        <family val="2"/>
      </rPr>
      <t xml:space="preserve"> Color of covered plastic sheet should be black with stainless steel fabricated frame, stainless posts and size of the chair (60x60)cm. 
The sample is to be checked and approved before provision.</t>
    </r>
  </si>
  <si>
    <r>
      <rPr>
        <b/>
        <sz val="12"/>
        <color theme="1"/>
        <rFont val="Calibri"/>
        <family val="2"/>
        <scheme val="minor"/>
      </rPr>
      <t>Supplying, transporting and placing of shelf:</t>
    </r>
    <r>
      <rPr>
        <b/>
        <sz val="11"/>
        <color theme="1"/>
        <rFont val="Calibri"/>
        <family val="2"/>
        <scheme val="minor"/>
      </rPr>
      <t xml:space="preserve"> </t>
    </r>
    <r>
      <rPr>
        <sz val="11"/>
        <color theme="1"/>
        <rFont val="Calibri"/>
        <family val="2"/>
        <scheme val="minor"/>
      </rPr>
      <t>for Manager and teachers room:</t>
    </r>
    <r>
      <rPr>
        <b/>
        <sz val="11"/>
        <color theme="1"/>
        <rFont val="Calibri"/>
        <family val="2"/>
        <scheme val="minor"/>
      </rPr>
      <t xml:space="preserve"> </t>
    </r>
    <r>
      <rPr>
        <sz val="11"/>
        <color theme="1"/>
        <rFont val="Arial"/>
        <family val="2"/>
      </rPr>
      <t>with following specification,</t>
    </r>
    <r>
      <rPr>
        <b/>
        <sz val="11"/>
        <color theme="1"/>
        <rFont val="Arial"/>
        <family val="2"/>
      </rPr>
      <t>Model 513,</t>
    </r>
    <r>
      <rPr>
        <sz val="11"/>
        <color theme="1"/>
        <rFont val="Arial"/>
        <family val="2"/>
      </rPr>
      <t xml:space="preserve"> Color yellow or dark red with  h=190 cm ,width=120cm, depth = 35cm, and wooden board thickness 16 mm with two internal locks with three keys best producted.
The sample is to be checked and approved before provision</t>
    </r>
  </si>
  <si>
    <r>
      <rPr>
        <b/>
        <sz val="12"/>
        <rFont val="Calibri"/>
        <family val="2"/>
        <scheme val="minor"/>
      </rPr>
      <t>Desk for teachers:</t>
    </r>
    <r>
      <rPr>
        <b/>
        <sz val="11"/>
        <rFont val="Calibri"/>
        <family val="2"/>
        <scheme val="minor"/>
      </rPr>
      <t xml:space="preserve">
</t>
    </r>
    <r>
      <rPr>
        <sz val="11"/>
        <rFont val="Arial"/>
        <family val="2"/>
      </rPr>
      <t>Supplying, transporting, and placing of desks for teachers, size (112x60x73)cm as per DWG wooden frame in the bottom and top 4x5cm as per drawing, Turkish wooden LASANI hard work board or equal quality, color gray or dark red with two drawer, wooden board thickness  16 mm and top wooden board thickness 16 mm, use standard robber for leg edges with the glue of each desks.
Sample is to be checked and approved before provision.</t>
    </r>
  </si>
  <si>
    <r>
      <rPr>
        <b/>
        <sz val="12"/>
        <rFont val="Calibri"/>
        <family val="2"/>
        <scheme val="minor"/>
      </rPr>
      <t>Chair for teachers:</t>
    </r>
    <r>
      <rPr>
        <b/>
        <sz val="11"/>
        <rFont val="Calibri"/>
        <family val="2"/>
        <scheme val="minor"/>
      </rPr>
      <t xml:space="preserve">
</t>
    </r>
    <r>
      <rPr>
        <sz val="11"/>
        <rFont val="Arial"/>
        <family val="2"/>
      </rPr>
      <t xml:space="preserve">Supplying, transporting, and placing of chairs for teachers, </t>
    </r>
    <r>
      <rPr>
        <b/>
        <sz val="11"/>
        <rFont val="Arial"/>
        <family val="2"/>
      </rPr>
      <t>Model-HY02,</t>
    </r>
    <r>
      <rPr>
        <sz val="11"/>
        <rFont val="Arial"/>
        <family val="2"/>
      </rPr>
      <t xml:space="preserve"> size (60x56X94)cm, frame made of steelless steel box profile 40x25x0.9mm, color of covered plastic sheet should be black with</t>
    </r>
    <r>
      <rPr>
        <b/>
        <sz val="11"/>
        <rFont val="Arial"/>
        <family val="2"/>
      </rPr>
      <t xml:space="preserve"> </t>
    </r>
    <r>
      <rPr>
        <sz val="11"/>
        <rFont val="Arial"/>
        <family val="2"/>
      </rPr>
      <t>use robber for leg edges with the glue of chairs.
The sample is to be checked and approved before provision</t>
    </r>
  </si>
  <si>
    <r>
      <rPr>
        <b/>
        <sz val="12"/>
        <rFont val="Calibri"/>
        <family val="2"/>
        <scheme val="minor"/>
      </rPr>
      <t>Furniture's for student (Table and Chairs):</t>
    </r>
    <r>
      <rPr>
        <b/>
        <sz val="11"/>
        <rFont val="Calibri"/>
        <family val="2"/>
        <scheme val="minor"/>
      </rPr>
      <t xml:space="preserve">
</t>
    </r>
    <r>
      <rPr>
        <sz val="11"/>
        <rFont val="Arial"/>
        <family val="2"/>
      </rPr>
      <t>according to MoE/DoEs standard design;
Supply and installation of furniture's for students (Table and Chairs), Table size; 120x48x75-80 cm and chair size; 120x35x70 with frame made of steel box profile 30mmx30 mmx1 mm and midle top frame 30mm x45mmx1mm with angle of set board and Seat support board 100degree as per drawing, covered with 30 mm Russian 100% dried Hardwood, sun-dried, rounded edges and painted with two coats of oil paint of frame and 3 coat varnish wih a smooth wooden color finishing of surface as per Funiture standards, use best quality robber with glue for leg edges of Tables and chairs, should be placed in the school rooms on the floor. 
According to MoE/DoEs standard drawing. 
Sample should be checked and approved before fabrication.</t>
    </r>
  </si>
  <si>
    <t>Supply and provision of liquid gas cylinder 5kg, good quality with standard cylinder weight and required accessories, complete.
The sample is to be checked and approved before provision.</t>
  </si>
  <si>
    <t xml:space="preserve">Sub-total for furniture for stduents and teachers </t>
  </si>
  <si>
    <t>S/N</t>
  </si>
  <si>
    <t xml:space="preserve">BoQ or BILL OF QUANTITIES FOR PROVIDING  FURNITURE FOR  SCHOOL 
 in Four North and Northeast Province  PROVINCE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</si>
</sst>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4" formatCode="_(&quot;$&quot;* #,##0.00_);_(&quot;$&quot;* \(#,##0.00\);_(&quot;$&quot;* &quot;-&quot;??_);_(@_)"/>
    <numFmt numFmtId="43" formatCode="_(* #,##0.00_);_(* \(#,##0.00\);_(* &quot;-&quot;??_);_(@_)"/>
    <numFmt numFmtId="164" formatCode="_ * #,##0.00_ ;_ * \-#,##0.00_ ;_ * &quot;-&quot;??_ ;_ @_ "/>
    <numFmt numFmtId="165" formatCode="_([$AFN]\ * #,##0.00_);_([$AFN]\ * \(#,##0.00\);_([$AFN]\ * &quot;-&quot;??_);_(@_)"/>
  </numFmts>
  <fonts count="28">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1"/>
      <name val="Calibri"/>
      <family val="2"/>
      <charset val="134"/>
      <scheme val="minor"/>
    </font>
    <font>
      <sz val="12"/>
      <color theme="1"/>
      <name val="Calibri"/>
      <family val="2"/>
      <scheme val="minor"/>
    </font>
    <font>
      <sz val="10"/>
      <name val="Arial"/>
      <family val="2"/>
    </font>
    <font>
      <b/>
      <sz val="14"/>
      <name val="Arial"/>
      <family val="2"/>
    </font>
    <font>
      <b/>
      <sz val="11"/>
      <color theme="1"/>
      <name val="Calibri"/>
      <family val="2"/>
      <scheme val="minor"/>
    </font>
    <font>
      <b/>
      <sz val="12"/>
      <name val="Calibri"/>
      <family val="2"/>
      <scheme val="minor"/>
    </font>
    <font>
      <sz val="9"/>
      <name val="Arial"/>
      <family val="2"/>
    </font>
    <font>
      <b/>
      <sz val="14"/>
      <color theme="1"/>
      <name val="Calibri"/>
      <family val="2"/>
      <scheme val="minor"/>
    </font>
    <font>
      <sz val="11"/>
      <name val="Calibri"/>
      <family val="2"/>
      <scheme val="minor"/>
    </font>
    <font>
      <vertAlign val="superscript"/>
      <sz val="11"/>
      <name val="Calibri"/>
      <family val="2"/>
      <scheme val="minor"/>
    </font>
    <font>
      <sz val="11"/>
      <name val="Calibri"/>
      <family val="2"/>
    </font>
    <font>
      <b/>
      <sz val="14"/>
      <color theme="1"/>
      <name val="Arial"/>
      <family val="2"/>
    </font>
    <font>
      <b/>
      <sz val="14"/>
      <name val="Calibri"/>
      <family val="2"/>
      <scheme val="minor"/>
    </font>
    <font>
      <b/>
      <sz val="9"/>
      <color theme="1"/>
      <name val="Arial"/>
      <family val="2"/>
    </font>
    <font>
      <sz val="10"/>
      <name val="Arial"/>
      <family val="2"/>
    </font>
    <font>
      <sz val="11"/>
      <color indexed="8"/>
      <name val="Calibri"/>
      <family val="2"/>
    </font>
    <font>
      <b/>
      <sz val="12"/>
      <color theme="1"/>
      <name val="Calibri"/>
      <family val="2"/>
      <scheme val="minor"/>
    </font>
    <font>
      <b/>
      <sz val="11"/>
      <name val="Calibri"/>
      <family val="2"/>
      <scheme val="minor"/>
    </font>
    <font>
      <sz val="11"/>
      <name val="Arial"/>
      <family val="2"/>
    </font>
    <font>
      <b/>
      <sz val="11"/>
      <name val="Arial"/>
      <family val="2"/>
    </font>
    <font>
      <b/>
      <sz val="11"/>
      <color theme="1"/>
      <name val="Arial"/>
      <family val="2"/>
    </font>
    <font>
      <sz val="13"/>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rgb="FF00B050"/>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21">
    <xf numFmtId="0" fontId="0" fillId="0" borderId="0"/>
    <xf numFmtId="0" fontId="6" fillId="0" borderId="0">
      <alignment vertical="center"/>
    </xf>
    <xf numFmtId="164" fontId="6" fillId="0" borderId="0" applyFont="0" applyFill="0" applyBorder="0" applyAlignment="0" applyProtection="0">
      <alignment vertical="center"/>
    </xf>
    <xf numFmtId="0" fontId="4" fillId="0" borderId="0"/>
    <xf numFmtId="43" fontId="4" fillId="0" borderId="0" applyFont="0" applyFill="0" applyBorder="0" applyAlignment="0" applyProtection="0"/>
    <xf numFmtId="0" fontId="3" fillId="0" borderId="0"/>
    <xf numFmtId="41"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5" fillId="0" borderId="0" applyFont="0" applyFill="0" applyBorder="0" applyAlignment="0" applyProtection="0"/>
    <xf numFmtId="0" fontId="8" fillId="0" borderId="0"/>
    <xf numFmtId="0" fontId="8" fillId="0" borderId="0"/>
    <xf numFmtId="44" fontId="8" fillId="0" borderId="0" applyFont="0" applyFill="0" applyBorder="0" applyAlignment="0" applyProtection="0"/>
    <xf numFmtId="0" fontId="20" fillId="0" borderId="0"/>
    <xf numFmtId="44" fontId="20" fillId="0" borderId="0" applyFont="0" applyFill="0" applyBorder="0" applyAlignment="0" applyProtection="0"/>
    <xf numFmtId="0" fontId="21" fillId="0" borderId="0"/>
    <xf numFmtId="0" fontId="8" fillId="0" borderId="0"/>
  </cellStyleXfs>
  <cellXfs count="89">
    <xf numFmtId="0" fontId="0" fillId="0" borderId="0" xfId="0"/>
    <xf numFmtId="4" fontId="8" fillId="0" borderId="1" xfId="5" applyNumberFormat="1" applyFont="1" applyBorder="1" applyAlignment="1" applyProtection="1">
      <alignment horizontal="center" vertical="center" wrapText="1"/>
      <protection locked="0"/>
    </xf>
    <xf numFmtId="4" fontId="3" fillId="2" borderId="1" xfId="5" applyNumberFormat="1" applyFill="1" applyBorder="1" applyAlignment="1" applyProtection="1">
      <alignment horizontal="center" vertical="center"/>
      <protection locked="0"/>
    </xf>
    <xf numFmtId="1" fontId="9" fillId="0" borderId="20" xfId="14" applyNumberFormat="1" applyFont="1" applyBorder="1" applyAlignment="1" applyProtection="1">
      <alignment horizontal="center" vertical="center" wrapText="1"/>
    </xf>
    <xf numFmtId="1" fontId="9" fillId="0" borderId="21" xfId="14" applyNumberFormat="1" applyFont="1" applyBorder="1" applyAlignment="1" applyProtection="1">
      <alignment horizontal="center" vertical="center" wrapText="1"/>
    </xf>
    <xf numFmtId="1" fontId="9" fillId="0" borderId="22" xfId="14" applyNumberFormat="1" applyFont="1" applyBorder="1" applyAlignment="1" applyProtection="1">
      <alignment horizontal="center" vertical="center" wrapText="1"/>
    </xf>
    <xf numFmtId="0" fontId="3" fillId="0" borderId="16" xfId="5" applyBorder="1" applyProtection="1"/>
    <xf numFmtId="0" fontId="3" fillId="0" borderId="18" xfId="5" applyBorder="1" applyProtection="1"/>
    <xf numFmtId="2" fontId="3" fillId="0" borderId="18" xfId="5" applyNumberFormat="1" applyBorder="1" applyProtection="1"/>
    <xf numFmtId="0" fontId="3" fillId="0" borderId="19" xfId="5" applyBorder="1" applyProtection="1"/>
    <xf numFmtId="0" fontId="22" fillId="0" borderId="1" xfId="5" applyFont="1" applyBorder="1" applyAlignment="1" applyProtection="1">
      <alignment vertical="top"/>
    </xf>
    <xf numFmtId="0" fontId="27" fillId="0" borderId="1" xfId="5" applyFont="1" applyBorder="1" applyAlignment="1" applyProtection="1">
      <alignment horizontal="left" vertical="top" wrapText="1"/>
    </xf>
    <xf numFmtId="0" fontId="22" fillId="0" borderId="1" xfId="5" applyFont="1" applyBorder="1" applyAlignment="1" applyProtection="1">
      <alignment vertical="center"/>
    </xf>
    <xf numFmtId="15" fontId="10" fillId="0" borderId="1" xfId="5" applyNumberFormat="1" applyFont="1" applyBorder="1" applyAlignment="1" applyProtection="1">
      <alignment horizontal="left"/>
    </xf>
    <xf numFmtId="0" fontId="10" fillId="0" borderId="1" xfId="5" applyFont="1" applyBorder="1" applyAlignment="1" applyProtection="1">
      <alignment horizontal="left"/>
    </xf>
    <xf numFmtId="0" fontId="10" fillId="2" borderId="15" xfId="5" applyFont="1" applyFill="1" applyBorder="1" applyAlignment="1" applyProtection="1">
      <alignment horizontal="center" vertical="center"/>
    </xf>
    <xf numFmtId="2" fontId="10" fillId="2" borderId="15" xfId="5" applyNumberFormat="1" applyFont="1" applyFill="1" applyBorder="1" applyAlignment="1" applyProtection="1">
      <alignment horizontal="center" vertical="center"/>
    </xf>
    <xf numFmtId="0" fontId="10" fillId="0" borderId="26" xfId="5" applyFont="1" applyBorder="1" applyAlignment="1" applyProtection="1">
      <alignment horizontal="center" vertical="center"/>
    </xf>
    <xf numFmtId="0" fontId="7" fillId="3" borderId="1" xfId="5" applyFont="1" applyFill="1" applyBorder="1" applyAlignment="1" applyProtection="1">
      <alignment horizontal="center" vertical="center"/>
    </xf>
    <xf numFmtId="0" fontId="11" fillId="3" borderId="2" xfId="5" applyFont="1" applyFill="1" applyBorder="1" applyAlignment="1" applyProtection="1">
      <alignment horizontal="left" vertical="center" wrapText="1"/>
    </xf>
    <xf numFmtId="0" fontId="11" fillId="3" borderId="3" xfId="5" applyFont="1" applyFill="1" applyBorder="1" applyAlignment="1" applyProtection="1">
      <alignment horizontal="left" vertical="center" wrapText="1"/>
    </xf>
    <xf numFmtId="0" fontId="11" fillId="3" borderId="5" xfId="5" applyFont="1" applyFill="1" applyBorder="1" applyAlignment="1" applyProtection="1">
      <alignment horizontal="left" vertical="center" wrapText="1"/>
    </xf>
    <xf numFmtId="0" fontId="3" fillId="2" borderId="1" xfId="5" applyFill="1" applyBorder="1" applyAlignment="1" applyProtection="1">
      <alignment horizontal="center" vertical="center" wrapText="1"/>
    </xf>
    <xf numFmtId="0" fontId="23" fillId="0" borderId="1" xfId="5" applyFont="1" applyBorder="1" applyAlignment="1" applyProtection="1">
      <alignment horizontal="left" vertical="center" wrapText="1"/>
    </xf>
    <xf numFmtId="43" fontId="8" fillId="0" borderId="1" xfId="5" applyNumberFormat="1" applyFont="1" applyBorder="1" applyAlignment="1" applyProtection="1">
      <alignment horizontal="center" vertical="center" wrapText="1"/>
    </xf>
    <xf numFmtId="4" fontId="8" fillId="0" borderId="1" xfId="5" applyNumberFormat="1" applyFont="1" applyBorder="1" applyAlignment="1" applyProtection="1">
      <alignment horizontal="right" vertical="center" wrapText="1"/>
    </xf>
    <xf numFmtId="0" fontId="2" fillId="0" borderId="23" xfId="5" applyFont="1" applyBorder="1" applyAlignment="1" applyProtection="1">
      <alignment wrapText="1"/>
    </xf>
    <xf numFmtId="43" fontId="12" fillId="0" borderId="1" xfId="5" applyNumberFormat="1" applyFont="1" applyBorder="1" applyAlignment="1" applyProtection="1">
      <alignment horizontal="center" vertical="center" wrapText="1"/>
    </xf>
    <xf numFmtId="4" fontId="8" fillId="0" borderId="1" xfId="5" applyNumberFormat="1" applyFont="1" applyBorder="1" applyAlignment="1" applyProtection="1">
      <alignment horizontal="center" vertical="center" wrapText="1"/>
    </xf>
    <xf numFmtId="4" fontId="3" fillId="2" borderId="1" xfId="5" applyNumberFormat="1" applyFill="1" applyBorder="1" applyAlignment="1" applyProtection="1">
      <alignment horizontal="center" vertical="center" wrapText="1"/>
    </xf>
    <xf numFmtId="4" fontId="12" fillId="0" borderId="1" xfId="5" applyNumberFormat="1" applyFont="1" applyBorder="1" applyAlignment="1" applyProtection="1">
      <alignment horizontal="center" vertical="center" wrapText="1"/>
    </xf>
    <xf numFmtId="0" fontId="3" fillId="0" borderId="23" xfId="5" applyBorder="1" applyProtection="1"/>
    <xf numFmtId="0" fontId="10" fillId="0" borderId="1" xfId="5" applyFont="1" applyBorder="1" applyAlignment="1" applyProtection="1">
      <alignment horizontal="left" vertical="center" wrapText="1"/>
    </xf>
    <xf numFmtId="0" fontId="3" fillId="4" borderId="1" xfId="5" applyFill="1" applyBorder="1" applyAlignment="1" applyProtection="1">
      <alignment horizontal="center" vertical="center" wrapText="1"/>
    </xf>
    <xf numFmtId="0" fontId="10" fillId="4" borderId="2" xfId="5" applyFont="1" applyFill="1" applyBorder="1" applyAlignment="1" applyProtection="1">
      <alignment horizontal="left" vertical="center" wrapText="1"/>
    </xf>
    <xf numFmtId="0" fontId="10" fillId="4" borderId="3" xfId="5" applyFont="1" applyFill="1" applyBorder="1" applyAlignment="1" applyProtection="1">
      <alignment horizontal="left" vertical="center" wrapText="1"/>
    </xf>
    <xf numFmtId="0" fontId="10" fillId="4" borderId="4" xfId="5" applyFont="1" applyFill="1" applyBorder="1" applyAlignment="1" applyProtection="1">
      <alignment horizontal="left" vertical="center" wrapText="1"/>
    </xf>
    <xf numFmtId="4" fontId="10" fillId="4" borderId="1" xfId="5" applyNumberFormat="1" applyFont="1" applyFill="1" applyBorder="1" applyAlignment="1" applyProtection="1">
      <alignment horizontal="center" vertical="center" wrapText="1"/>
    </xf>
    <xf numFmtId="0" fontId="3" fillId="4" borderId="23" xfId="5" applyFill="1" applyBorder="1" applyProtection="1"/>
    <xf numFmtId="2" fontId="13" fillId="3" borderId="1" xfId="5" applyNumberFormat="1" applyFont="1" applyFill="1" applyBorder="1" applyAlignment="1" applyProtection="1">
      <alignment horizontal="center" vertical="center"/>
    </xf>
    <xf numFmtId="0" fontId="13" fillId="3" borderId="2" xfId="5" applyFont="1" applyFill="1" applyBorder="1" applyAlignment="1" applyProtection="1">
      <alignment horizontal="left" vertical="center"/>
    </xf>
    <xf numFmtId="0" fontId="13" fillId="3" borderId="3" xfId="5" applyFont="1" applyFill="1" applyBorder="1" applyAlignment="1" applyProtection="1">
      <alignment horizontal="left" vertical="center"/>
    </xf>
    <xf numFmtId="0" fontId="13" fillId="3" borderId="5" xfId="5" applyFont="1" applyFill="1" applyBorder="1" applyAlignment="1" applyProtection="1">
      <alignment horizontal="left" vertical="center"/>
    </xf>
    <xf numFmtId="0" fontId="3" fillId="3" borderId="23" xfId="5" applyFill="1" applyBorder="1" applyProtection="1"/>
    <xf numFmtId="4" fontId="3" fillId="2" borderId="1" xfId="5" applyNumberFormat="1" applyFill="1" applyBorder="1" applyAlignment="1" applyProtection="1">
      <alignment horizontal="center" vertical="center"/>
    </xf>
    <xf numFmtId="0" fontId="14" fillId="2" borderId="1" xfId="5" applyFont="1" applyFill="1" applyBorder="1" applyAlignment="1" applyProtection="1">
      <alignment vertical="center" wrapText="1"/>
    </xf>
    <xf numFmtId="2" fontId="14" fillId="2" borderId="1" xfId="5" applyNumberFormat="1" applyFont="1" applyFill="1" applyBorder="1" applyAlignment="1" applyProtection="1">
      <alignment horizontal="center" vertical="center"/>
    </xf>
    <xf numFmtId="2" fontId="14" fillId="2" borderId="1" xfId="5" applyNumberFormat="1" applyFont="1" applyFill="1" applyBorder="1" applyAlignment="1" applyProtection="1">
      <alignment horizontal="center" vertical="center" wrapText="1"/>
    </xf>
    <xf numFmtId="0" fontId="3" fillId="5" borderId="0" xfId="5" applyFill="1" applyProtection="1"/>
    <xf numFmtId="4" fontId="13" fillId="5" borderId="6" xfId="5" applyNumberFormat="1" applyFont="1" applyFill="1" applyBorder="1" applyAlignment="1" applyProtection="1">
      <alignment horizontal="left" vertical="top" wrapText="1"/>
    </xf>
    <xf numFmtId="4" fontId="13" fillId="5" borderId="7" xfId="5" applyNumberFormat="1" applyFont="1" applyFill="1" applyBorder="1" applyAlignment="1" applyProtection="1">
      <alignment horizontal="left" vertical="top" wrapText="1"/>
    </xf>
    <xf numFmtId="4" fontId="13" fillId="5" borderId="8" xfId="5" applyNumberFormat="1" applyFont="1" applyFill="1" applyBorder="1" applyAlignment="1" applyProtection="1">
      <alignment horizontal="left" vertical="top" wrapText="1"/>
    </xf>
    <xf numFmtId="4" fontId="13" fillId="5" borderId="1" xfId="5" applyNumberFormat="1" applyFont="1" applyFill="1" applyBorder="1" applyAlignment="1" applyProtection="1">
      <alignment horizontal="center" vertical="center"/>
    </xf>
    <xf numFmtId="0" fontId="3" fillId="5" borderId="23" xfId="5" applyFill="1" applyBorder="1" applyProtection="1"/>
    <xf numFmtId="0" fontId="13" fillId="6" borderId="9" xfId="5" applyFont="1" applyFill="1" applyBorder="1" applyAlignment="1" applyProtection="1">
      <alignment horizontal="center" vertical="center"/>
    </xf>
    <xf numFmtId="0" fontId="13" fillId="6" borderId="10" xfId="5" applyFont="1" applyFill="1" applyBorder="1" applyAlignment="1" applyProtection="1">
      <alignment horizontal="center" vertical="center"/>
    </xf>
    <xf numFmtId="0" fontId="13" fillId="6" borderId="11" xfId="5" applyFont="1" applyFill="1" applyBorder="1" applyAlignment="1" applyProtection="1">
      <alignment horizontal="center" vertical="center"/>
    </xf>
    <xf numFmtId="0" fontId="3" fillId="6" borderId="23" xfId="5" applyFill="1" applyBorder="1" applyProtection="1"/>
    <xf numFmtId="0" fontId="13" fillId="7" borderId="12" xfId="5" applyFont="1" applyFill="1" applyBorder="1" applyAlignment="1" applyProtection="1">
      <alignment horizontal="center"/>
    </xf>
    <xf numFmtId="0" fontId="13" fillId="7" borderId="13" xfId="5" applyFont="1" applyFill="1" applyBorder="1" applyAlignment="1" applyProtection="1">
      <alignment horizontal="center"/>
    </xf>
    <xf numFmtId="0" fontId="13" fillId="7" borderId="14" xfId="5" applyFont="1" applyFill="1" applyBorder="1" applyAlignment="1" applyProtection="1">
      <alignment horizontal="center"/>
    </xf>
    <xf numFmtId="0" fontId="13" fillId="7" borderId="10" xfId="5" applyFont="1" applyFill="1" applyBorder="1" applyAlignment="1" applyProtection="1">
      <alignment horizontal="center"/>
    </xf>
    <xf numFmtId="0" fontId="13" fillId="7" borderId="11" xfId="5" applyFont="1" applyFill="1" applyBorder="1" applyAlignment="1" applyProtection="1">
      <alignment horizontal="center"/>
    </xf>
    <xf numFmtId="0" fontId="3" fillId="7" borderId="23" xfId="5" applyFill="1" applyBorder="1" applyProtection="1"/>
    <xf numFmtId="4" fontId="17" fillId="9" borderId="15" xfId="14" applyNumberFormat="1" applyFont="1" applyFill="1" applyBorder="1" applyAlignment="1" applyProtection="1">
      <alignment horizontal="center" vertical="center"/>
    </xf>
    <xf numFmtId="0" fontId="18" fillId="9" borderId="15" xfId="14" applyFont="1" applyFill="1" applyBorder="1" applyAlignment="1" applyProtection="1">
      <alignment horizontal="left" vertical="center" wrapText="1"/>
    </xf>
    <xf numFmtId="165" fontId="13" fillId="9" borderId="27" xfId="14" applyNumberFormat="1" applyFont="1" applyFill="1" applyBorder="1" applyAlignment="1" applyProtection="1">
      <alignment horizontal="center" vertical="center"/>
    </xf>
    <xf numFmtId="165" fontId="13" fillId="9" borderId="28" xfId="14" applyNumberFormat="1" applyFont="1" applyFill="1" applyBorder="1" applyAlignment="1" applyProtection="1">
      <alignment horizontal="center" vertical="center"/>
    </xf>
    <xf numFmtId="165" fontId="13" fillId="9" borderId="29" xfId="14" applyNumberFormat="1" applyFont="1" applyFill="1" applyBorder="1" applyAlignment="1" applyProtection="1">
      <alignment horizontal="center" vertical="center"/>
    </xf>
    <xf numFmtId="0" fontId="3" fillId="0" borderId="23" xfId="5" applyBorder="1" applyAlignment="1" applyProtection="1">
      <alignment vertical="center"/>
    </xf>
    <xf numFmtId="4" fontId="17" fillId="9" borderId="1" xfId="14" applyNumberFormat="1" applyFont="1" applyFill="1" applyBorder="1" applyAlignment="1" applyProtection="1">
      <alignment horizontal="center" vertical="center"/>
    </xf>
    <xf numFmtId="0" fontId="18" fillId="9" borderId="1" xfId="14" applyFont="1" applyFill="1" applyBorder="1" applyAlignment="1" applyProtection="1">
      <alignment horizontal="left" vertical="center" wrapText="1"/>
    </xf>
    <xf numFmtId="165" fontId="13" fillId="9" borderId="2" xfId="14" applyNumberFormat="1" applyFont="1" applyFill="1" applyBorder="1" applyAlignment="1" applyProtection="1">
      <alignment horizontal="center" vertical="center"/>
    </xf>
    <xf numFmtId="165" fontId="13" fillId="9" borderId="3" xfId="14" applyNumberFormat="1" applyFont="1" applyFill="1" applyBorder="1" applyAlignment="1" applyProtection="1">
      <alignment horizontal="center" vertical="center"/>
    </xf>
    <xf numFmtId="165" fontId="13" fillId="9" borderId="4" xfId="14" applyNumberFormat="1" applyFont="1" applyFill="1" applyBorder="1" applyAlignment="1" applyProtection="1">
      <alignment horizontal="center" vertical="center"/>
    </xf>
    <xf numFmtId="0" fontId="3" fillId="0" borderId="25" xfId="5" applyBorder="1" applyAlignment="1" applyProtection="1">
      <alignment vertical="center"/>
    </xf>
    <xf numFmtId="2" fontId="19" fillId="8" borderId="16" xfId="14" applyNumberFormat="1" applyFont="1" applyFill="1" applyBorder="1" applyAlignment="1" applyProtection="1">
      <alignment horizontal="center" vertical="center"/>
    </xf>
    <xf numFmtId="0" fontId="13" fillId="8" borderId="17" xfId="14" applyFont="1" applyFill="1" applyBorder="1" applyAlignment="1" applyProtection="1">
      <alignment horizontal="center" vertical="center" wrapText="1"/>
    </xf>
    <xf numFmtId="165" fontId="13" fillId="8" borderId="30" xfId="14" applyNumberFormat="1" applyFont="1" applyFill="1" applyBorder="1" applyAlignment="1" applyProtection="1">
      <alignment horizontal="center" vertical="center"/>
    </xf>
    <xf numFmtId="165" fontId="13" fillId="8" borderId="3" xfId="14" applyNumberFormat="1" applyFont="1" applyFill="1" applyBorder="1" applyAlignment="1" applyProtection="1">
      <alignment horizontal="center" vertical="center"/>
    </xf>
    <xf numFmtId="165" fontId="13" fillId="8" borderId="4" xfId="14" applyNumberFormat="1" applyFont="1" applyFill="1" applyBorder="1" applyAlignment="1" applyProtection="1">
      <alignment horizontal="center" vertical="center"/>
    </xf>
    <xf numFmtId="0" fontId="3" fillId="8" borderId="24" xfId="5" applyFill="1" applyBorder="1" applyProtection="1"/>
    <xf numFmtId="0" fontId="3" fillId="0" borderId="0" xfId="5" applyProtection="1"/>
    <xf numFmtId="0" fontId="3" fillId="0" borderId="0" xfId="5" applyAlignment="1" applyProtection="1">
      <alignment vertical="center"/>
    </xf>
    <xf numFmtId="2" fontId="3" fillId="0" borderId="0" xfId="5" applyNumberFormat="1" applyProtection="1"/>
    <xf numFmtId="0" fontId="1" fillId="0" borderId="0" xfId="5" applyFont="1" applyProtection="1"/>
    <xf numFmtId="165" fontId="13" fillId="2" borderId="2" xfId="14" applyNumberFormat="1" applyFont="1" applyFill="1" applyBorder="1" applyAlignment="1" applyProtection="1">
      <alignment horizontal="center" vertical="center"/>
      <protection locked="0"/>
    </xf>
    <xf numFmtId="165" fontId="13" fillId="2" borderId="3" xfId="14" applyNumberFormat="1" applyFont="1" applyFill="1" applyBorder="1" applyAlignment="1" applyProtection="1">
      <alignment horizontal="center" vertical="center"/>
      <protection locked="0"/>
    </xf>
    <xf numFmtId="165" fontId="13" fillId="2" borderId="4" xfId="14" applyNumberFormat="1" applyFont="1" applyFill="1" applyBorder="1" applyAlignment="1" applyProtection="1">
      <alignment horizontal="center" vertical="center"/>
      <protection locked="0"/>
    </xf>
  </cellXfs>
  <cellStyles count="21">
    <cellStyle name="Comma [0] 2" xfId="6" xr:uid="{00000000-0005-0000-0000-000000000000}"/>
    <cellStyle name="Comma 2" xfId="2" xr:uid="{00000000-0005-0000-0000-000001000000}"/>
    <cellStyle name="Comma 3" xfId="4" xr:uid="{00000000-0005-0000-0000-000002000000}"/>
    <cellStyle name="Comma 4" xfId="7" xr:uid="{00000000-0005-0000-0000-000003000000}"/>
    <cellStyle name="Comma 5" xfId="9" xr:uid="{00000000-0005-0000-0000-000004000000}"/>
    <cellStyle name="Comma 6" xfId="10" xr:uid="{00000000-0005-0000-0000-000005000000}"/>
    <cellStyle name="Comma 7" xfId="11" xr:uid="{00000000-0005-0000-0000-000006000000}"/>
    <cellStyle name="Comma 8" xfId="12" xr:uid="{00000000-0005-0000-0000-000007000000}"/>
    <cellStyle name="Currency 2" xfId="8" xr:uid="{00000000-0005-0000-0000-000008000000}"/>
    <cellStyle name="Currency 2 2" xfId="16" xr:uid="{00000000-0005-0000-0000-000009000000}"/>
    <cellStyle name="Currency 2 3" xfId="18" xr:uid="{00000000-0005-0000-0000-00000A000000}"/>
    <cellStyle name="Excel Built-in Normal" xfId="19" xr:uid="{00000000-0005-0000-0000-00000B000000}"/>
    <cellStyle name="Normal" xfId="0" builtinId="0"/>
    <cellStyle name="Normal 2" xfId="1" xr:uid="{00000000-0005-0000-0000-00000D000000}"/>
    <cellStyle name="Normal 2 2" xfId="14" xr:uid="{00000000-0005-0000-0000-00000E000000}"/>
    <cellStyle name="Normal 2 3" xfId="17" xr:uid="{00000000-0005-0000-0000-00000F000000}"/>
    <cellStyle name="Normal 3" xfId="3" xr:uid="{00000000-0005-0000-0000-000010000000}"/>
    <cellStyle name="Normal 3 2" xfId="20" xr:uid="{00000000-0005-0000-0000-000011000000}"/>
    <cellStyle name="Normal 4" xfId="5" xr:uid="{00000000-0005-0000-0000-000012000000}"/>
    <cellStyle name="Normal 5 2" xfId="15" xr:uid="{00000000-0005-0000-0000-000013000000}"/>
    <cellStyle name="Percent 2" xfId="13" xr:uid="{00000000-0005-0000-0000-000014000000}"/>
  </cellStyles>
  <dxfs count="0"/>
  <tableStyles count="0" defaultTableStyle="TableStyleMedium2" defaultPivotStyle="PivotStyleLight16"/>
  <colors>
    <mruColors>
      <color rgb="FFF89CB2"/>
      <color rgb="FF9746D6"/>
      <color rgb="FFCCFF99"/>
      <color rgb="FF66FFFF"/>
      <color rgb="FF9966FF"/>
      <color rgb="FFB055F7"/>
      <color rgb="FFFF3399"/>
      <color rgb="FF9CE9F8"/>
      <color rgb="FF6699FF"/>
      <color rgb="FFE24A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59055</xdr:rowOff>
    </xdr:from>
    <xdr:to>
      <xdr:col>1</xdr:col>
      <xdr:colOff>285750</xdr:colOff>
      <xdr:row>0</xdr:row>
      <xdr:rowOff>866775</xdr:rowOff>
    </xdr:to>
    <xdr:pic>
      <xdr:nvPicPr>
        <xdr:cNvPr id="2" name="Picture 1">
          <a:extLst>
            <a:ext uri="{FF2B5EF4-FFF2-40B4-BE49-F238E27FC236}">
              <a16:creationId xmlns:a16="http://schemas.microsoft.com/office/drawing/2014/main" id="{D1C1D0BC-5A0D-4F27-B8A7-B9473ED6BF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
          <a:ext cx="923925" cy="807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371475</xdr:colOff>
      <xdr:row>0</xdr:row>
      <xdr:rowOff>1</xdr:rowOff>
    </xdr:from>
    <xdr:to>
      <xdr:col>6</xdr:col>
      <xdr:colOff>1371600</xdr:colOff>
      <xdr:row>1</xdr:row>
      <xdr:rowOff>1</xdr:rowOff>
    </xdr:to>
    <xdr:pic>
      <xdr:nvPicPr>
        <xdr:cNvPr id="3" name="Picture 0" descr="PAC final LOGO.jpg">
          <a:extLst>
            <a:ext uri="{FF2B5EF4-FFF2-40B4-BE49-F238E27FC236}">
              <a16:creationId xmlns:a16="http://schemas.microsoft.com/office/drawing/2014/main" id="{47E2135C-B6EE-772E-F7FE-69B2FDBDC62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15475" y="1"/>
          <a:ext cx="100012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
  <sheetViews>
    <sheetView tabSelected="1" topLeftCell="A19" zoomScaleNormal="100" workbookViewId="0">
      <selection activeCell="L25" sqref="L25"/>
    </sheetView>
  </sheetViews>
  <sheetFormatPr defaultColWidth="8.75" defaultRowHeight="15"/>
  <cols>
    <col min="1" max="1" width="8.375" style="82" customWidth="1"/>
    <col min="2" max="2" width="61.25" style="82" customWidth="1"/>
    <col min="3" max="3" width="8.75" style="82"/>
    <col min="4" max="4" width="8.75" style="84"/>
    <col min="5" max="5" width="14.75" style="82" customWidth="1"/>
    <col min="6" max="6" width="18.125" style="82" customWidth="1"/>
    <col min="7" max="7" width="19" style="82" customWidth="1"/>
    <col min="8" max="8" width="11.5" style="82" bestFit="1" customWidth="1"/>
    <col min="9" max="9" width="14.25" style="82" customWidth="1"/>
    <col min="10" max="16384" width="8.75" style="82"/>
  </cols>
  <sheetData>
    <row r="1" spans="1:8" ht="81" customHeight="1">
      <c r="A1" s="3" t="s">
        <v>45</v>
      </c>
      <c r="B1" s="4"/>
      <c r="C1" s="4"/>
      <c r="D1" s="4"/>
      <c r="E1" s="4"/>
      <c r="F1" s="4"/>
      <c r="G1" s="5"/>
    </row>
    <row r="2" spans="1:8" ht="26.65" customHeight="1">
      <c r="A2" s="6"/>
      <c r="B2" s="7"/>
      <c r="C2" s="7"/>
      <c r="D2" s="8"/>
      <c r="E2" s="7"/>
      <c r="F2" s="7"/>
      <c r="G2" s="9"/>
    </row>
    <row r="3" spans="1:8" ht="48" customHeight="1">
      <c r="A3" s="10" t="s">
        <v>23</v>
      </c>
      <c r="B3" s="11" t="s">
        <v>24</v>
      </c>
      <c r="C3" s="11"/>
      <c r="D3" s="11"/>
      <c r="E3" s="11"/>
      <c r="F3" s="11"/>
      <c r="G3" s="11"/>
    </row>
    <row r="4" spans="1:8" ht="15.75">
      <c r="A4" s="12" t="s">
        <v>1</v>
      </c>
      <c r="B4" s="13"/>
      <c r="C4" s="14"/>
      <c r="D4" s="14"/>
      <c r="E4" s="14"/>
      <c r="F4" s="14"/>
      <c r="G4" s="14"/>
    </row>
    <row r="5" spans="1:8" ht="27" customHeight="1">
      <c r="A5" s="15" t="s">
        <v>44</v>
      </c>
      <c r="B5" s="15" t="s">
        <v>2</v>
      </c>
      <c r="C5" s="15" t="s">
        <v>3</v>
      </c>
      <c r="D5" s="16" t="s">
        <v>4</v>
      </c>
      <c r="E5" s="15" t="s">
        <v>5</v>
      </c>
      <c r="F5" s="15" t="s">
        <v>6</v>
      </c>
      <c r="G5" s="17" t="s">
        <v>21</v>
      </c>
    </row>
    <row r="6" spans="1:8" ht="27" customHeight="1">
      <c r="A6" s="18">
        <v>1</v>
      </c>
      <c r="B6" s="19" t="s">
        <v>7</v>
      </c>
      <c r="C6" s="20"/>
      <c r="D6" s="20"/>
      <c r="E6" s="20"/>
      <c r="F6" s="20"/>
      <c r="G6" s="21"/>
    </row>
    <row r="7" spans="1:8" ht="196.9" customHeight="1">
      <c r="A7" s="22">
        <v>1.01</v>
      </c>
      <c r="B7" s="23" t="s">
        <v>41</v>
      </c>
      <c r="C7" s="24" t="s">
        <v>8</v>
      </c>
      <c r="D7" s="25">
        <v>920</v>
      </c>
      <c r="E7" s="1"/>
      <c r="F7" s="29">
        <f>D7*E7</f>
        <v>0</v>
      </c>
      <c r="G7" s="26"/>
    </row>
    <row r="8" spans="1:8" ht="160.9" customHeight="1">
      <c r="A8" s="22">
        <v>1.02</v>
      </c>
      <c r="B8" s="23" t="s">
        <v>36</v>
      </c>
      <c r="C8" s="27" t="s">
        <v>0</v>
      </c>
      <c r="D8" s="28">
        <v>8</v>
      </c>
      <c r="E8" s="1"/>
      <c r="F8" s="29">
        <f t="shared" ref="F8:F12" si="0">D8*E8</f>
        <v>0</v>
      </c>
      <c r="G8" s="26"/>
      <c r="H8" s="85"/>
    </row>
    <row r="9" spans="1:8" ht="105.6" customHeight="1">
      <c r="A9" s="22">
        <v>1.03</v>
      </c>
      <c r="B9" s="23" t="s">
        <v>37</v>
      </c>
      <c r="C9" s="27" t="s">
        <v>0</v>
      </c>
      <c r="D9" s="30">
        <v>28</v>
      </c>
      <c r="E9" s="1"/>
      <c r="F9" s="29">
        <f t="shared" si="0"/>
        <v>0</v>
      </c>
      <c r="G9" s="26"/>
    </row>
    <row r="10" spans="1:8" ht="106.5" customHeight="1">
      <c r="A10" s="22">
        <v>1.04</v>
      </c>
      <c r="B10" s="23" t="s">
        <v>40</v>
      </c>
      <c r="C10" s="27" t="s">
        <v>0</v>
      </c>
      <c r="D10" s="28">
        <v>48</v>
      </c>
      <c r="E10" s="1"/>
      <c r="F10" s="29">
        <f t="shared" si="0"/>
        <v>0</v>
      </c>
      <c r="G10" s="31"/>
    </row>
    <row r="11" spans="1:8" ht="129.75">
      <c r="A11" s="22">
        <v>1.05</v>
      </c>
      <c r="B11" s="23" t="s">
        <v>39</v>
      </c>
      <c r="C11" s="27" t="s">
        <v>0</v>
      </c>
      <c r="D11" s="28">
        <v>36</v>
      </c>
      <c r="E11" s="1"/>
      <c r="F11" s="29">
        <f t="shared" si="0"/>
        <v>0</v>
      </c>
      <c r="G11" s="26"/>
    </row>
    <row r="12" spans="1:8" ht="90.6" customHeight="1">
      <c r="A12" s="22">
        <v>1.06</v>
      </c>
      <c r="B12" s="32" t="s">
        <v>38</v>
      </c>
      <c r="C12" s="27" t="s">
        <v>0</v>
      </c>
      <c r="D12" s="30">
        <v>16</v>
      </c>
      <c r="E12" s="1"/>
      <c r="F12" s="29">
        <f t="shared" si="0"/>
        <v>0</v>
      </c>
      <c r="G12" s="26"/>
    </row>
    <row r="13" spans="1:8" ht="27" customHeight="1">
      <c r="A13" s="33"/>
      <c r="B13" s="34" t="s">
        <v>9</v>
      </c>
      <c r="C13" s="35"/>
      <c r="D13" s="35"/>
      <c r="E13" s="36"/>
      <c r="F13" s="37">
        <f>SUM(F7:F12)</f>
        <v>0</v>
      </c>
      <c r="G13" s="38"/>
    </row>
    <row r="14" spans="1:8" ht="27" customHeight="1">
      <c r="A14" s="39">
        <v>2</v>
      </c>
      <c r="B14" s="40" t="s">
        <v>10</v>
      </c>
      <c r="C14" s="41"/>
      <c r="D14" s="41"/>
      <c r="E14" s="41"/>
      <c r="F14" s="42"/>
      <c r="G14" s="43"/>
    </row>
    <row r="15" spans="1:8" ht="36" customHeight="1">
      <c r="A15" s="44">
        <v>2.0099999999999998</v>
      </c>
      <c r="B15" s="45" t="s">
        <v>25</v>
      </c>
      <c r="C15" s="46" t="s">
        <v>11</v>
      </c>
      <c r="D15" s="46">
        <v>48</v>
      </c>
      <c r="E15" s="2"/>
      <c r="F15" s="44">
        <f t="shared" ref="F15:F25" si="1">D15*E15</f>
        <v>0</v>
      </c>
      <c r="G15" s="31"/>
    </row>
    <row r="16" spans="1:8" ht="76.900000000000006" customHeight="1">
      <c r="A16" s="44">
        <v>2.0199999999999996</v>
      </c>
      <c r="B16" s="45" t="s">
        <v>35</v>
      </c>
      <c r="C16" s="47" t="s">
        <v>0</v>
      </c>
      <c r="D16" s="47">
        <v>4</v>
      </c>
      <c r="E16" s="2"/>
      <c r="F16" s="44">
        <f t="shared" si="1"/>
        <v>0</v>
      </c>
      <c r="G16" s="31"/>
    </row>
    <row r="17" spans="1:7" ht="36" customHeight="1">
      <c r="A17" s="44">
        <v>2.0299999999999998</v>
      </c>
      <c r="B17" s="45" t="s">
        <v>29</v>
      </c>
      <c r="C17" s="47" t="s">
        <v>0</v>
      </c>
      <c r="D17" s="47">
        <v>12</v>
      </c>
      <c r="E17" s="2"/>
      <c r="F17" s="44">
        <f t="shared" si="1"/>
        <v>0</v>
      </c>
      <c r="G17" s="31"/>
    </row>
    <row r="18" spans="1:7" ht="34.9" customHeight="1">
      <c r="A18" s="44">
        <v>2.0399999999999996</v>
      </c>
      <c r="B18" s="45" t="s">
        <v>28</v>
      </c>
      <c r="C18" s="47" t="s">
        <v>0</v>
      </c>
      <c r="D18" s="47">
        <v>12</v>
      </c>
      <c r="E18" s="2"/>
      <c r="F18" s="44">
        <f t="shared" si="1"/>
        <v>0</v>
      </c>
      <c r="G18" s="31"/>
    </row>
    <row r="19" spans="1:7" ht="32.450000000000003" customHeight="1">
      <c r="A19" s="44">
        <v>2.0499999999999998</v>
      </c>
      <c r="B19" s="45" t="s">
        <v>30</v>
      </c>
      <c r="C19" s="47" t="s">
        <v>12</v>
      </c>
      <c r="D19" s="47">
        <v>12</v>
      </c>
      <c r="E19" s="2"/>
      <c r="F19" s="44">
        <f t="shared" si="1"/>
        <v>0</v>
      </c>
      <c r="G19" s="31"/>
    </row>
    <row r="20" spans="1:7" ht="33.6" customHeight="1">
      <c r="A20" s="44">
        <v>2.0599999999999996</v>
      </c>
      <c r="B20" s="45" t="s">
        <v>31</v>
      </c>
      <c r="C20" s="47" t="s">
        <v>13</v>
      </c>
      <c r="D20" s="47">
        <v>24</v>
      </c>
      <c r="E20" s="2"/>
      <c r="F20" s="44">
        <f t="shared" si="1"/>
        <v>0</v>
      </c>
      <c r="G20" s="31"/>
    </row>
    <row r="21" spans="1:7" ht="36" customHeight="1">
      <c r="A21" s="44">
        <v>2.0699999999999998</v>
      </c>
      <c r="B21" s="45" t="s">
        <v>26</v>
      </c>
      <c r="C21" s="47" t="s">
        <v>14</v>
      </c>
      <c r="D21" s="47">
        <v>24</v>
      </c>
      <c r="E21" s="2"/>
      <c r="F21" s="44">
        <f t="shared" si="1"/>
        <v>0</v>
      </c>
      <c r="G21" s="31"/>
    </row>
    <row r="22" spans="1:7" ht="42" customHeight="1">
      <c r="A22" s="44">
        <v>2.0799999999999996</v>
      </c>
      <c r="B22" s="45" t="s">
        <v>27</v>
      </c>
      <c r="C22" s="47" t="s">
        <v>0</v>
      </c>
      <c r="D22" s="47">
        <v>4</v>
      </c>
      <c r="E22" s="2"/>
      <c r="F22" s="44">
        <f t="shared" si="1"/>
        <v>0</v>
      </c>
      <c r="G22" s="31"/>
    </row>
    <row r="23" spans="1:7" ht="43.9" customHeight="1">
      <c r="A23" s="44">
        <v>2.09</v>
      </c>
      <c r="B23" s="45" t="s">
        <v>34</v>
      </c>
      <c r="C23" s="47" t="s">
        <v>0</v>
      </c>
      <c r="D23" s="47">
        <v>4</v>
      </c>
      <c r="E23" s="2"/>
      <c r="F23" s="44">
        <f t="shared" si="1"/>
        <v>0</v>
      </c>
      <c r="G23" s="31"/>
    </row>
    <row r="24" spans="1:7" ht="51" customHeight="1">
      <c r="A24" s="44">
        <v>2.0999999999999996</v>
      </c>
      <c r="B24" s="45" t="s">
        <v>32</v>
      </c>
      <c r="C24" s="47" t="s">
        <v>0</v>
      </c>
      <c r="D24" s="47">
        <v>4</v>
      </c>
      <c r="E24" s="2"/>
      <c r="F24" s="44">
        <f t="shared" si="1"/>
        <v>0</v>
      </c>
      <c r="G24" s="31"/>
    </row>
    <row r="25" spans="1:7" ht="56.45" customHeight="1">
      <c r="A25" s="44">
        <v>2.11</v>
      </c>
      <c r="B25" s="45" t="s">
        <v>42</v>
      </c>
      <c r="C25" s="47" t="s">
        <v>15</v>
      </c>
      <c r="D25" s="47">
        <v>4</v>
      </c>
      <c r="E25" s="2"/>
      <c r="F25" s="44">
        <f t="shared" si="1"/>
        <v>0</v>
      </c>
      <c r="G25" s="31"/>
    </row>
    <row r="26" spans="1:7" ht="27" customHeight="1" thickBot="1">
      <c r="A26" s="48"/>
      <c r="B26" s="49" t="s">
        <v>16</v>
      </c>
      <c r="C26" s="50"/>
      <c r="D26" s="50"/>
      <c r="E26" s="51"/>
      <c r="F26" s="52">
        <f>SUM(F15:F25)</f>
        <v>0</v>
      </c>
      <c r="G26" s="53"/>
    </row>
    <row r="27" spans="1:7" ht="19.899999999999999" customHeight="1" thickBot="1">
      <c r="A27" s="54" t="s">
        <v>17</v>
      </c>
      <c r="B27" s="55"/>
      <c r="C27" s="55"/>
      <c r="D27" s="55"/>
      <c r="E27" s="55"/>
      <c r="F27" s="56"/>
      <c r="G27" s="57"/>
    </row>
    <row r="28" spans="1:7" ht="18.600000000000001" customHeight="1" thickBot="1">
      <c r="A28" s="58" t="s">
        <v>0</v>
      </c>
      <c r="B28" s="59" t="s">
        <v>18</v>
      </c>
      <c r="C28" s="60" t="s">
        <v>19</v>
      </c>
      <c r="D28" s="61"/>
      <c r="E28" s="61"/>
      <c r="F28" s="62"/>
      <c r="G28" s="63"/>
    </row>
    <row r="29" spans="1:7" s="83" customFormat="1" ht="39" customHeight="1">
      <c r="A29" s="64">
        <v>1</v>
      </c>
      <c r="B29" s="65" t="s">
        <v>43</v>
      </c>
      <c r="C29" s="66">
        <f>F13</f>
        <v>0</v>
      </c>
      <c r="D29" s="67"/>
      <c r="E29" s="67"/>
      <c r="F29" s="68"/>
      <c r="G29" s="69"/>
    </row>
    <row r="30" spans="1:7" s="83" customFormat="1" ht="39.6" customHeight="1">
      <c r="A30" s="70">
        <v>2</v>
      </c>
      <c r="B30" s="71" t="s">
        <v>33</v>
      </c>
      <c r="C30" s="72">
        <f>+F26</f>
        <v>0</v>
      </c>
      <c r="D30" s="73"/>
      <c r="E30" s="73"/>
      <c r="F30" s="74"/>
      <c r="G30" s="69"/>
    </row>
    <row r="31" spans="1:7" s="83" customFormat="1" ht="39.6" customHeight="1">
      <c r="A31" s="70">
        <v>3</v>
      </c>
      <c r="B31" s="71" t="s">
        <v>22</v>
      </c>
      <c r="C31" s="86">
        <v>0</v>
      </c>
      <c r="D31" s="87"/>
      <c r="E31" s="87"/>
      <c r="F31" s="88"/>
      <c r="G31" s="75"/>
    </row>
    <row r="32" spans="1:7" ht="28.9" customHeight="1" thickBot="1">
      <c r="A32" s="76"/>
      <c r="B32" s="77" t="s">
        <v>20</v>
      </c>
      <c r="C32" s="78">
        <f>SUM(C29:F31)</f>
        <v>0</v>
      </c>
      <c r="D32" s="79"/>
      <c r="E32" s="79"/>
      <c r="F32" s="80"/>
      <c r="G32" s="81"/>
    </row>
  </sheetData>
  <sheetProtection algorithmName="SHA-512" hashValue="t4qGDM6XvkUvQT9gh6bF2ubzG/XO0b9IIeQgGKZITPNt1bKuNb8qeWFO2G2TLmgNzrauJ0Mm+sXJpdVqrmEmNA==" saltValue="DrIsQe9oei6xADrN32Eg6w==" spinCount="100000" sheet="1" objects="1" scenarios="1"/>
  <mergeCells count="13">
    <mergeCell ref="B14:F14"/>
    <mergeCell ref="A1:G1"/>
    <mergeCell ref="B3:G3"/>
    <mergeCell ref="B4:G4"/>
    <mergeCell ref="B6:G6"/>
    <mergeCell ref="B13:E13"/>
    <mergeCell ref="C32:F32"/>
    <mergeCell ref="B26:E26"/>
    <mergeCell ref="A27:F27"/>
    <mergeCell ref="C29:F29"/>
    <mergeCell ref="C30:F30"/>
    <mergeCell ref="C31:F31"/>
    <mergeCell ref="C28:F28"/>
  </mergeCells>
  <pageMargins left="0.7" right="0.7" top="0.75" bottom="0.75" header="0.3" footer="0.3"/>
  <pageSetup orientation="portrait" horizontalDpi="200" verticalDpi="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97154FB6B93F42BF5E4B42766B9CA1" ma:contentTypeVersion="18" ma:contentTypeDescription="Create a new document." ma:contentTypeScope="" ma:versionID="04adc13ca0bce01a7ac344c0c2db2ba2">
  <xsd:schema xmlns:xsd="http://www.w3.org/2001/XMLSchema" xmlns:xs="http://www.w3.org/2001/XMLSchema" xmlns:p="http://schemas.microsoft.com/office/2006/metadata/properties" xmlns:ns2="e17ed4e5-84f5-4645-8e88-72d967b1c846" xmlns:ns3="2ad314f3-2745-4330-b0d8-d50ee7e7a8f3" targetNamespace="http://schemas.microsoft.com/office/2006/metadata/properties" ma:root="true" ma:fieldsID="60b69ee0c34e7968ea60d68758660c0a" ns2:_="" ns3:_="">
    <xsd:import namespace="e17ed4e5-84f5-4645-8e88-72d967b1c846"/>
    <xsd:import namespace="2ad314f3-2745-4330-b0d8-d50ee7e7a8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ContentDescrip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7ed4e5-84f5-4645-8e88-72d967b1c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ContentDescription" ma:index="18" nillable="true" ma:displayName="Content Description" ma:format="Dropdown" ma:internalName="ContentDescription">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ad314f3-2745-4330-b0d8-d50ee7e7a8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995c715-8898-4be6-90af-b22abe6c6dd8}" ma:internalName="TaxCatchAll" ma:showField="CatchAllData" ma:web="2ad314f3-2745-4330-b0d8-d50ee7e7a8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ntentDescription xmlns="e17ed4e5-84f5-4645-8e88-72d967b1c846" xsi:nil="true"/>
    <SharedWithUsers xmlns="2ad314f3-2745-4330-b0d8-d50ee7e7a8f3">
      <UserInfo>
        <DisplayName>Safiullah Zahid</DisplayName>
        <AccountId>2643</AccountId>
        <AccountType/>
      </UserInfo>
      <UserInfo>
        <DisplayName>Timor Shah</DisplayName>
        <AccountId>185</AccountId>
        <AccountType/>
      </UserInfo>
      <UserInfo>
        <DisplayName>Fahim Hamdard</DisplayName>
        <AccountId>51</AccountId>
        <AccountType/>
      </UserInfo>
      <UserInfo>
        <DisplayName>Dennis Odida Osewe</DisplayName>
        <AccountId>2986</AccountId>
        <AccountType/>
      </UserInfo>
      <UserInfo>
        <DisplayName>Dinesh Thalpawila V. Kankanamalage</DisplayName>
        <AccountId>3071</AccountId>
        <AccountType/>
      </UserInfo>
      <UserInfo>
        <DisplayName>Saleem Alhashedi</DisplayName>
        <AccountId>2896</AccountId>
        <AccountType/>
      </UserInfo>
      <UserInfo>
        <DisplayName>Wakil Habibi</DisplayName>
        <AccountId>188</AccountId>
        <AccountType/>
      </UserInfo>
      <UserInfo>
        <DisplayName>Modaser Akif</DisplayName>
        <AccountId>2837</AccountId>
        <AccountType/>
      </UserInfo>
      <UserInfo>
        <DisplayName>Baryalai Sadiqi</DisplayName>
        <AccountId>2931</AccountId>
        <AccountType/>
      </UserInfo>
      <UserInfo>
        <DisplayName>Binod Pant</DisplayName>
        <AccountId>3126</AccountId>
        <AccountType/>
      </UserInfo>
      <UserInfo>
        <DisplayName>Hayatullah Jawed</DisplayName>
        <AccountId>226</AccountId>
        <AccountType/>
      </UserInfo>
      <UserInfo>
        <DisplayName>Waisuddin Rahimi</DisplayName>
        <AccountId>3461</AccountId>
        <AccountType/>
      </UserInfo>
      <UserInfo>
        <DisplayName>Mohammad Zaman Amir</DisplayName>
        <AccountId>3369</AccountId>
        <AccountType/>
      </UserInfo>
      <UserInfo>
        <DisplayName>Asadullah Afzali</DisplayName>
        <AccountId>3365</AccountId>
        <AccountType/>
      </UserInfo>
      <UserInfo>
        <DisplayName>Asadullah Ibrahimi</DisplayName>
        <AccountId>3348</AccountId>
        <AccountType/>
      </UserInfo>
      <UserInfo>
        <DisplayName>Sayed Azizullah Hashimi</DisplayName>
        <AccountId>3350</AccountId>
        <AccountType/>
      </UserInfo>
      <UserInfo>
        <DisplayName>Zabiullah Zahid</DisplayName>
        <AccountId>3351</AccountId>
        <AccountType/>
      </UserInfo>
      <UserInfo>
        <DisplayName>Rahmat Gul Rahmat</DisplayName>
        <AccountId>2634</AccountId>
        <AccountType/>
      </UserInfo>
      <UserInfo>
        <DisplayName>Sabawoon Saba</DisplayName>
        <AccountId>2214</AccountId>
        <AccountType/>
      </UserInfo>
      <UserInfo>
        <DisplayName>Badar Abdikadir Abdule</DisplayName>
        <AccountId>3566</AccountId>
        <AccountType/>
      </UserInfo>
      <UserInfo>
        <DisplayName>Ana Rita Uhry</DisplayName>
        <AccountId>4163</AccountId>
        <AccountType/>
      </UserInfo>
      <UserInfo>
        <DisplayName>Samar Al Skaff</DisplayName>
        <AccountId>4144</AccountId>
        <AccountType/>
      </UserInfo>
      <UserInfo>
        <DisplayName>Georgios Koufakis</DisplayName>
        <AccountId>4191</AccountId>
        <AccountType/>
      </UserInfo>
      <UserInfo>
        <DisplayName>Urmi Acharjee</DisplayName>
        <AccountId>4195</AccountId>
        <AccountType/>
      </UserInfo>
      <UserInfo>
        <DisplayName>Seemi Saeed</DisplayName>
        <AccountId>4243</AccountId>
        <AccountType/>
      </UserInfo>
      <UserInfo>
        <DisplayName>Jannat Gul Totakhail</DisplayName>
        <AccountId>82</AccountId>
        <AccountType/>
      </UserInfo>
      <UserInfo>
        <DisplayName>Sangeetha Mahinthan</DisplayName>
        <AccountId>3405</AccountId>
        <AccountType/>
      </UserInfo>
      <UserInfo>
        <DisplayName>Mohammad Naeem Ahmadzai</DisplayName>
        <AccountId>4249</AccountId>
        <AccountType/>
      </UserInfo>
    </SharedWithUsers>
    <lcf76f155ced4ddcb4097134ff3c332f xmlns="e17ed4e5-84f5-4645-8e88-72d967b1c846">
      <Terms xmlns="http://schemas.microsoft.com/office/infopath/2007/PartnerControls"/>
    </lcf76f155ced4ddcb4097134ff3c332f>
    <TaxCatchAll xmlns="2ad314f3-2745-4330-b0d8-d50ee7e7a8f3" xsi:nil="true"/>
  </documentManagement>
</p:properties>
</file>

<file path=customXml/itemProps1.xml><?xml version="1.0" encoding="utf-8"?>
<ds:datastoreItem xmlns:ds="http://schemas.openxmlformats.org/officeDocument/2006/customXml" ds:itemID="{C0F03482-E02D-4191-B680-23713BA275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7ed4e5-84f5-4645-8e88-72d967b1c846"/>
    <ds:schemaRef ds:uri="2ad314f3-2745-4330-b0d8-d50ee7e7a8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66DF02-C054-4B81-9357-6674B5167CEF}">
  <ds:schemaRefs>
    <ds:schemaRef ds:uri="http://schemas.microsoft.com/sharepoint/v3/contenttype/forms"/>
  </ds:schemaRefs>
</ds:datastoreItem>
</file>

<file path=customXml/itemProps3.xml><?xml version="1.0" encoding="utf-8"?>
<ds:datastoreItem xmlns:ds="http://schemas.openxmlformats.org/officeDocument/2006/customXml" ds:itemID="{3DBC727E-5E65-4B8A-8B3E-1BADD1D519AB}">
  <ds:schemaRefs>
    <ds:schemaRef ds:uri="http://purl.org/dc/dcmitype/"/>
    <ds:schemaRef ds:uri="http://purl.org/dc/elements/1.1/"/>
    <ds:schemaRef ds:uri="http://www.w3.org/XML/1998/namespace"/>
    <ds:schemaRef ds:uri="2ad314f3-2745-4330-b0d8-d50ee7e7a8f3"/>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e17ed4e5-84f5-4645-8e88-72d967b1c84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Shelter COK team</dc:creator>
  <cp:keywords/>
  <dc:description/>
  <cp:lastModifiedBy>shafiq shirani</cp:lastModifiedBy>
  <cp:revision/>
  <cp:lastPrinted>2024-02-25T13:51:24Z</cp:lastPrinted>
  <dcterms:created xsi:type="dcterms:W3CDTF">2020-02-02T09:26:51Z</dcterms:created>
  <dcterms:modified xsi:type="dcterms:W3CDTF">2024-09-04T10:26:57Z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0x010100FF97154FB6B93F42BF5E4B42766B9CA1</vt:lpwstr>
  </property>
  <property fmtid="{D5CDD505-2E9C-101B-9397-08002B2CF9AE}" pid="3" name="MediaServiceImageTags">
    <vt:lpwstr/>
  </property>
</Properties>
</file>