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NSARK~1\AppData\Local\Temp\Rar$DIa18284.1337\"/>
    </mc:Choice>
  </mc:AlternateContent>
  <xr:revisionPtr revIDLastSave="0" documentId="13_ncr:1_{2915E0B3-E2D8-409A-ABBB-97C15AA3296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adga BoQ PR" sheetId="14" r:id="rId1"/>
  </sheets>
  <definedNames>
    <definedName name="_xlnm.Print_Area" localSheetId="0">'Badga BoQ PR'!$A$1:$G$101</definedName>
    <definedName name="_xlnm.Print_Titles" localSheetId="0">'Badga BoQ PR'!$4:$4</definedName>
    <definedName name="res" localSheetId="0">#REF!</definedName>
    <definedName name="res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0" i="14" l="1"/>
  <c r="F92" i="14"/>
  <c r="F75" i="14"/>
  <c r="D64" i="14"/>
  <c r="F70" i="14" s="1"/>
  <c r="F62" i="14"/>
  <c r="F47" i="14"/>
  <c r="E20" i="14"/>
  <c r="F20" i="14"/>
  <c r="C101" i="14" l="1"/>
</calcChain>
</file>

<file path=xl/sharedStrings.xml><?xml version="1.0" encoding="utf-8"?>
<sst xmlns="http://schemas.openxmlformats.org/spreadsheetml/2006/main" count="200" uniqueCount="114">
  <si>
    <t>B</t>
  </si>
  <si>
    <t>A</t>
  </si>
  <si>
    <t>NO</t>
  </si>
  <si>
    <t>M</t>
  </si>
  <si>
    <t>No</t>
  </si>
  <si>
    <t>C</t>
  </si>
  <si>
    <t>Pcs</t>
  </si>
  <si>
    <t>Grant Total in (AFN)</t>
  </si>
  <si>
    <t>Project Sign board</t>
  </si>
  <si>
    <t>PCC for filling the PVC pipe and tap stand according to the drawings</t>
  </si>
  <si>
    <t xml:space="preserve">BoQ of Pipes &amp;Fittings  </t>
  </si>
  <si>
    <t>F</t>
  </si>
  <si>
    <t xml:space="preserve"> Total Cost for Excavation &amp; Backfilling of pipe trench</t>
  </si>
  <si>
    <t>BoQ of Excavation &amp; Backfilling of pipe trench</t>
  </si>
  <si>
    <t>E</t>
  </si>
  <si>
    <t>Total cost for all valve boxs (Afs)</t>
  </si>
  <si>
    <t>Plaster work with cement-sand  M: 1:3</t>
  </si>
  <si>
    <t>Reinforced Cement Concrete (RCC), M200 kg/cm2 including steel bars and shuttering according to the drawing</t>
  </si>
  <si>
    <t>PCC M150 kg/cm2 -  (1:2:4)</t>
  </si>
  <si>
    <t>Stone masonry with mortar 1:4 (cement- sand)</t>
  </si>
  <si>
    <t xml:space="preserve">Back filling  by excavated material    </t>
  </si>
  <si>
    <t>Total Cost for Break Pressure (Afs)</t>
  </si>
  <si>
    <t>Pointing work with cement-sand, M: 1:3</t>
  </si>
  <si>
    <t>Plaster work with cement-sand, with padlow powder M: 1:3</t>
  </si>
  <si>
    <t>Reinforced Cement Concrete (RCC), M 200kg/cm2 including steel bars and shuttering according to the drawings.</t>
  </si>
  <si>
    <t>Plain Cement Concrete (PCC), M150 kg/cm2 (1:2:4)</t>
  </si>
  <si>
    <t>Stone masonry with cement- sand mortar M: 1:4</t>
  </si>
  <si>
    <t>Back filling of pipe trench by excavated material</t>
  </si>
  <si>
    <t>Supply and installation of iron gate for reservoir manhole (3mm thick) with all required activities and as per drawing</t>
  </si>
  <si>
    <t>Isogam insulation on roof of reservoir</t>
  </si>
  <si>
    <t xml:space="preserve">Reinforced Cement Concrete (RCC), M 200kg/cm2 including steel bars and shuttering according to the drawings  </t>
  </si>
  <si>
    <t>Plain Cement Concrete (PCC), M150.(1:2:4)</t>
  </si>
  <si>
    <t xml:space="preserve">Back filling with soil and excavated material </t>
  </si>
  <si>
    <t>Supply and installation of 2 inch Galvanzied Iron Ladder  for reservoir with all required activites according to drawings</t>
  </si>
  <si>
    <t>Total Cost for one spring protection structure (Afs)</t>
  </si>
  <si>
    <t>Cement Pointing M-1:3</t>
  </si>
  <si>
    <t>Cement Plastering witn padlow powder M-1:3</t>
  </si>
  <si>
    <t>RCC M200kg/cm2 - (1:1.5:3)</t>
  </si>
  <si>
    <t xml:space="preserve">Stone masonry with mortar 1:4 (cement- sand)  </t>
  </si>
  <si>
    <t>Filling &amp; Compacting with Stone Gravel</t>
  </si>
  <si>
    <t xml:space="preserve">Filling &amp; Compacting in Base of spring protection </t>
  </si>
  <si>
    <t>BoQ of spring protection structures</t>
  </si>
  <si>
    <t>Remarks ملاحظات</t>
  </si>
  <si>
    <t>Total Cost (Afs.)
قیمت مجموعی</t>
  </si>
  <si>
    <t xml:space="preserve">Cost/Unit (Afs.)قیمت فی واحد به افغانی </t>
  </si>
  <si>
    <t>Quantity  مقدار</t>
  </si>
  <si>
    <t>Unit واحد</t>
  </si>
  <si>
    <t xml:space="preserve">Discription   </t>
  </si>
  <si>
    <t>S/No شماره</t>
  </si>
  <si>
    <t>Gravity water supply system</t>
  </si>
  <si>
    <t>Project type:</t>
  </si>
  <si>
    <t>Project:</t>
  </si>
  <si>
    <t>Province: Faryab</t>
  </si>
  <si>
    <t>District: Gurziwan</t>
  </si>
  <si>
    <t>Village: Badga</t>
  </si>
  <si>
    <t xml:space="preserve">Plaster work with cement-sand + padlow powder M: 1:3 for inside and outside </t>
  </si>
  <si>
    <t>GI Elbow  1 1/2"</t>
  </si>
  <si>
    <t>GI Union  1 1/2"</t>
  </si>
  <si>
    <t xml:space="preserve">End Cap for Drain Pipe, Nominal Diameter = 2 1/2"                </t>
  </si>
  <si>
    <t xml:space="preserve">GI Elbow  2 1/2" </t>
  </si>
  <si>
    <t>FTA Adepter For Inlet Pipe</t>
  </si>
  <si>
    <t xml:space="preserve">Wire mesh for Ventilation pipe including installation </t>
  </si>
  <si>
    <t xml:space="preserve">BoQ of 30 cubic meters Stone Masonary water reservoir </t>
  </si>
  <si>
    <t>Total cost for all 30 cubic meters Stone Masonary drinking water reservoirs (Afs)</t>
  </si>
  <si>
    <t xml:space="preserve">Back filling of pipe trench by soft soil arround the pipe </t>
  </si>
  <si>
    <t>Back filling of pipe trench by ordinary soil</t>
  </si>
  <si>
    <t>LS</t>
  </si>
  <si>
    <t xml:space="preserve">Fitting as per fitting chart and site needed </t>
  </si>
  <si>
    <t xml:space="preserve">Supply and installation of warning Tap </t>
  </si>
  <si>
    <t>G</t>
  </si>
  <si>
    <t xml:space="preserve">Crush Gravel For stand tap </t>
  </si>
  <si>
    <t>Total cost for all House Connection (Afs)</t>
  </si>
  <si>
    <t xml:space="preserve"> Total Cost for Pipe and Fitting</t>
  </si>
  <si>
    <r>
      <t>M</t>
    </r>
    <r>
      <rPr>
        <vertAlign val="superscript"/>
        <sz val="16"/>
        <rFont val="Times New Roman"/>
        <family val="1"/>
      </rPr>
      <t>3</t>
    </r>
  </si>
  <si>
    <r>
      <t>M</t>
    </r>
    <r>
      <rPr>
        <vertAlign val="superscript"/>
        <sz val="16"/>
        <rFont val="Times New Roman"/>
        <family val="1"/>
      </rPr>
      <t>2</t>
    </r>
  </si>
  <si>
    <t>BoQ of House Connection (70 No STP)</t>
  </si>
  <si>
    <t>Fitting for Spring Protection Box as per site needed</t>
  </si>
  <si>
    <t>Fitting for break pressure Box as per site needed</t>
  </si>
  <si>
    <t>DAWAM (A221873)</t>
  </si>
  <si>
    <t>Excavation for Spring Protection ground type 2-3</t>
  </si>
  <si>
    <t>Excavation for Reservior ground type 2-3</t>
  </si>
  <si>
    <t>Excavation of pipe trench for distribution pipes laying in ground type 2-3</t>
  </si>
  <si>
    <t>Excavation in ground type 2-3</t>
  </si>
  <si>
    <t>Excavation of pipe trench in ground type 2-3</t>
  </si>
  <si>
    <t>Excavation in ground different type 2</t>
  </si>
  <si>
    <t xml:space="preserve">Galvanized Iron (GI) pipe, for Outlet  pipe, wall thickness 2.6 mm ,weight 2.9 kg/m, Nominal Diameter 1 1/2".         </t>
  </si>
  <si>
    <t xml:space="preserve">Galvanized Iron (GI) pipe, for Over Flow  pipe, wall thickness 2.6 mm ,weight 2.9 kg/m, Nominal Diameter 1 1/2".         </t>
  </si>
  <si>
    <t xml:space="preserve">Galvanized Iron (GI) pipe, for Drain  pipe, wall thickness 2.6 mm ,weight 2.9 kg/m, Nominal Diameter    1 1/2".         </t>
  </si>
  <si>
    <t xml:space="preserve">Galvanized Iron (GI) pipe, for Ventilation  pipe, wall thickness 2.6 mm ,weight 2.9 kg/m, Nominal Diameter 1 1/2".         </t>
  </si>
  <si>
    <t xml:space="preserve">Gate valve (PN 10), Nominal Diameter = 1 1/2", series 14, PN10, VAG/AB </t>
  </si>
  <si>
    <t xml:space="preserve">Galvanized Iron (GI) pipe, for Inlet  pipe, wall thickness 2.6 mm ,weight 2.9 kg/m, Nominal Diameter     1 1/2".         </t>
  </si>
  <si>
    <t xml:space="preserve">Galvanized Iron (GI) pipe, for Out let pipe, wall thickness 2.9 mm ,weight 5.18 kg/m, Nominal Diameter 2 1/2".         </t>
  </si>
  <si>
    <t xml:space="preserve">Galvanized Iron (GI) pipe, for Drain pipe, wall thickness 2.9 mm ,weight 5.18 kg/m, Nominal Diameter 2 1/2".         </t>
  </si>
  <si>
    <t xml:space="preserve">Flanged Gate valve (PN 10), Nominal Diameter = 2 1/2", series 14, PN10, VAG/AB or equivalent for Distribution system                   </t>
  </si>
  <si>
    <t xml:space="preserve">Flunge Adepter (PN 10 ), dia = 2 1/2" for GI Pipe </t>
  </si>
  <si>
    <t>Teflon tape, thread seal tape.</t>
  </si>
  <si>
    <t xml:space="preserve">Galvanized Iron (GI) pipe, for Intlet  pipe, wall thickness 2.6 mm ,weight 2.9 kg/m, Nominal Diameter    1 1/2".         </t>
  </si>
  <si>
    <t>Galvanized Iron pipe, dia. 3",for crossing pipe in river.</t>
  </si>
  <si>
    <t>PCC Mark (1:2:4) work for covering the GI pipe 3''</t>
  </si>
  <si>
    <t>PVC pipe Class B, 4" for covering the taps inside the houses</t>
  </si>
  <si>
    <t xml:space="preserve">Galvanized Iron (GI) pipe, for Over flow pipe, wall thickness 2.9 mm ,weight 5.18 kg/m, Nominal Diameter 2 1/2".         </t>
  </si>
  <si>
    <t>Supplying, installation of High Density Polyethylene pipe (PE 100 PN 10  SDR 17), Outside Diameter: 40mm, wall thickness 2.4mm ,weight 0.295kg/m, comply ISO4427, DIN 8074, ASTM D3035, ASTM D2515 All relevant marks must be attached in pipe (Bar, Mesurement, Length, Standards).</t>
  </si>
  <si>
    <t>Supplying, installation of High Density Polyethylene pipe (PE 100 PN 10  SDR 17), Outside Diameter: 50mm, wall thickness 3mm ,weight 0.453 kg/m, comply ISO4427, DIN 8074, ASTM D3035, ASTM D2515 All relevant marks must be attached in pipe (Bar, Mesurement, Length, Standards).</t>
  </si>
  <si>
    <t>Supplying, installation of High Density Polyethylene pipe (PE 100 PN 10  SDR 17), Outside Diameter: 63mm, wall thickness mm 3.8 ,weight 0.721 kg/m, comply ISO4427, DIN 8074, ASTM D3035, ASTM D2515 All relevant marks must be attached in pipe (Bar, Mesurement, Length, Standards).</t>
  </si>
  <si>
    <t>Supplying, installation of High Density Polyethylene pipe (PE 100 PN 10  SDR 17), Outside Diameter: 75mm, wall thickness 4.5 mm ,weight 1.02 kg/m, comply ISO4427, DIN 8074, ASTM D3035, ASTM D2515 All relevant marks must be attached in pipe (Bar, Mesurement, Length, Standards).</t>
  </si>
  <si>
    <t xml:space="preserve">House connection from main pipe to inside houses, public buildings (school, mosque and clinic) with its all accessories including 1/2" Saddle clamp, Elbow, Female threaded adapter, (MTA), Gate valve, Water meter, Non return valve, Brass Water tap, Socket 1/2",2 Bends 1/2", 3m 1/2" GI Pipe  20mm HDPE pipe PN-16 (th=1.9mm, W=0.112kg/m) with average length of 25 meters each and perfabricated heavy duty water meter box </t>
  </si>
  <si>
    <t>BoQ for Break Pressure Tank (1 no of brek pressure Tank)</t>
  </si>
  <si>
    <t xml:space="preserve">supply and installation of Flung PRV 2'' (PN 10) with all fittings and accessories. </t>
  </si>
  <si>
    <t>supply and installation of PRV 1 1/2''  (PN 10) with all fittings and accessories.</t>
  </si>
  <si>
    <t xml:space="preserve">supply and installation of PRV 1 1/4''  (PN 10) with all fittings and accessories. </t>
  </si>
  <si>
    <t xml:space="preserve">supply and installation of flow control valve FCV 1 1/2'' (PN 10) with all fittings and accessories. </t>
  </si>
  <si>
    <t xml:space="preserve">supply and installation of flow control valve FCV 2''  (PN 10) with all fittings and accessories. </t>
  </si>
  <si>
    <t>BoQ of Valve Box (8 no of valve box)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</si>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</sst>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#,##0.0"/>
    <numFmt numFmtId="167" formatCode="0.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6"/>
      <name val="Times New Roman"/>
      <family val="1"/>
    </font>
    <font>
      <sz val="12"/>
      <name val="Times New Roman"/>
      <family val="1"/>
    </font>
    <font>
      <sz val="16"/>
      <name val="Times New Roman"/>
      <family val="1"/>
    </font>
    <font>
      <sz val="10"/>
      <name val="Arial"/>
      <family val="2"/>
    </font>
    <font>
      <b/>
      <sz val="18"/>
      <name val="Calibri"/>
      <family val="2"/>
      <scheme val="minor"/>
    </font>
    <font>
      <vertAlign val="superscript"/>
      <sz val="16"/>
      <name val="Times New Roman"/>
      <family val="1"/>
    </font>
    <font>
      <sz val="16"/>
      <color indexed="8"/>
      <name val="Times New Roman"/>
      <family val="1"/>
    </font>
    <font>
      <b/>
      <sz val="16"/>
      <color rgb="FFFF0000"/>
      <name val="Times New Roman"/>
      <family val="1"/>
    </font>
    <font>
      <sz val="12"/>
      <color indexed="8"/>
      <name val="Times New Roman"/>
      <family val="1"/>
    </font>
    <font>
      <b/>
      <sz val="14"/>
      <name val="Times New Roman"/>
      <family val="1"/>
    </font>
    <font>
      <b/>
      <sz val="12"/>
      <name val="Calibri"/>
      <family val="2"/>
    </font>
    <font>
      <b/>
      <sz val="16"/>
      <name val="Calibri"/>
      <family val="2"/>
    </font>
    <font>
      <b/>
      <sz val="14"/>
      <name val="Arial"/>
      <family val="2"/>
    </font>
    <font>
      <sz val="14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6" fillId="0" borderId="0"/>
    <xf numFmtId="43" fontId="6" fillId="0" borderId="0" applyFont="0" applyFill="0" applyBorder="0" applyAlignment="0" applyProtection="0"/>
  </cellStyleXfs>
  <cellXfs count="83">
    <xf numFmtId="0" fontId="0" fillId="0" borderId="0" xfId="0"/>
    <xf numFmtId="0" fontId="6" fillId="0" borderId="0" xfId="5"/>
    <xf numFmtId="0" fontId="2" fillId="0" borderId="0" xfId="5" applyFont="1"/>
    <xf numFmtId="0" fontId="1" fillId="0" borderId="0" xfId="5" applyFont="1"/>
    <xf numFmtId="164" fontId="6" fillId="0" borderId="0" xfId="5" applyNumberFormat="1"/>
    <xf numFmtId="166" fontId="2" fillId="0" borderId="0" xfId="5" applyNumberFormat="1" applyFont="1"/>
    <xf numFmtId="0" fontId="6" fillId="2" borderId="0" xfId="5" applyFill="1"/>
    <xf numFmtId="0" fontId="5" fillId="5" borderId="0" xfId="5" applyFont="1" applyFill="1" applyAlignment="1">
      <alignment horizontal="center" vertical="center"/>
    </xf>
    <xf numFmtId="0" fontId="5" fillId="2" borderId="0" xfId="5" applyFont="1" applyFill="1" applyAlignment="1">
      <alignment horizontal="center" vertical="center"/>
    </xf>
    <xf numFmtId="1" fontId="5" fillId="2" borderId="0" xfId="5" applyNumberFormat="1" applyFont="1" applyFill="1" applyAlignment="1">
      <alignment horizontal="center" vertical="center"/>
    </xf>
    <xf numFmtId="0" fontId="5" fillId="4" borderId="0" xfId="5" applyFont="1" applyFill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5" fillId="2" borderId="1" xfId="5" applyFont="1" applyFill="1" applyBorder="1" applyAlignment="1">
      <alignment horizontal="left" vertical="center" wrapText="1"/>
    </xf>
    <xf numFmtId="0" fontId="5" fillId="2" borderId="1" xfId="5" applyFont="1" applyFill="1" applyBorder="1" applyAlignment="1">
      <alignment horizontal="center" vertical="center"/>
    </xf>
    <xf numFmtId="0" fontId="5" fillId="3" borderId="1" xfId="5" applyFont="1" applyFill="1" applyBorder="1" applyAlignment="1">
      <alignment horizontal="center" vertical="center"/>
    </xf>
    <xf numFmtId="0" fontId="3" fillId="3" borderId="1" xfId="5" applyFont="1" applyFill="1" applyBorder="1" applyAlignment="1">
      <alignment horizontal="left" vertical="center"/>
    </xf>
    <xf numFmtId="0" fontId="3" fillId="3" borderId="1" xfId="5" applyFont="1" applyFill="1" applyBorder="1" applyAlignment="1">
      <alignment horizontal="center" vertical="center"/>
    </xf>
    <xf numFmtId="43" fontId="3" fillId="4" borderId="1" xfId="6" applyFont="1" applyFill="1" applyBorder="1" applyAlignment="1">
      <alignment horizontal="center" vertical="center"/>
    </xf>
    <xf numFmtId="0" fontId="4" fillId="2" borderId="0" xfId="5" applyFont="1" applyFill="1" applyAlignment="1">
      <alignment horizontal="center" vertical="center"/>
    </xf>
    <xf numFmtId="0" fontId="5" fillId="4" borderId="2" xfId="5" applyFont="1" applyFill="1" applyBorder="1" applyAlignment="1">
      <alignment horizontal="center" vertical="center"/>
    </xf>
    <xf numFmtId="43" fontId="3" fillId="4" borderId="2" xfId="6" applyFont="1" applyFill="1" applyBorder="1" applyAlignment="1">
      <alignment horizontal="center" vertical="center"/>
    </xf>
    <xf numFmtId="0" fontId="5" fillId="6" borderId="0" xfId="5" applyFont="1" applyFill="1" applyAlignment="1">
      <alignment horizontal="center" vertical="center"/>
    </xf>
    <xf numFmtId="0" fontId="5" fillId="7" borderId="1" xfId="5" applyFont="1" applyFill="1" applyBorder="1" applyAlignment="1">
      <alignment horizontal="center" vertical="center"/>
    </xf>
    <xf numFmtId="165" fontId="3" fillId="7" borderId="1" xfId="6" applyNumberFormat="1" applyFont="1" applyFill="1" applyBorder="1" applyAlignment="1">
      <alignment horizontal="center" vertical="center"/>
    </xf>
    <xf numFmtId="0" fontId="9" fillId="0" borderId="1" xfId="5" applyFont="1" applyBorder="1" applyAlignment="1">
      <alignment horizontal="left" vertical="center" wrapText="1"/>
    </xf>
    <xf numFmtId="0" fontId="9" fillId="0" borderId="1" xfId="5" applyFont="1" applyBorder="1" applyAlignment="1">
      <alignment horizontal="left" wrapText="1"/>
    </xf>
    <xf numFmtId="0" fontId="3" fillId="8" borderId="1" xfId="5" applyFont="1" applyFill="1" applyBorder="1" applyAlignment="1">
      <alignment horizontal="left" vertical="center"/>
    </xf>
    <xf numFmtId="0" fontId="3" fillId="8" borderId="1" xfId="5" applyFont="1" applyFill="1" applyBorder="1" applyAlignment="1">
      <alignment horizontal="center" vertical="center"/>
    </xf>
    <xf numFmtId="43" fontId="5" fillId="2" borderId="0" xfId="6" applyFont="1" applyFill="1" applyAlignment="1">
      <alignment horizontal="center" vertical="center"/>
    </xf>
    <xf numFmtId="0" fontId="5" fillId="3" borderId="0" xfId="5" applyFont="1" applyFill="1" applyAlignment="1">
      <alignment horizontal="center" vertical="center"/>
    </xf>
    <xf numFmtId="1" fontId="10" fillId="4" borderId="1" xfId="5" applyNumberFormat="1" applyFont="1" applyFill="1" applyBorder="1" applyAlignment="1">
      <alignment horizontal="center" vertical="center"/>
    </xf>
    <xf numFmtId="0" fontId="11" fillId="0" borderId="0" xfId="5" applyFont="1" applyAlignment="1">
      <alignment horizontal="left" vertical="center" wrapText="1"/>
    </xf>
    <xf numFmtId="0" fontId="3" fillId="3" borderId="0" xfId="5" applyFont="1" applyFill="1" applyAlignment="1">
      <alignment horizontal="center" vertical="center"/>
    </xf>
    <xf numFmtId="0" fontId="3" fillId="2" borderId="0" xfId="5" applyFont="1" applyFill="1" applyAlignment="1">
      <alignment horizontal="center" vertical="center"/>
    </xf>
    <xf numFmtId="167" fontId="3" fillId="3" borderId="1" xfId="5" applyNumberFormat="1" applyFont="1" applyFill="1" applyBorder="1" applyAlignment="1">
      <alignment horizontal="center" vertical="center"/>
    </xf>
    <xf numFmtId="0" fontId="12" fillId="9" borderId="1" xfId="5" applyFont="1" applyFill="1" applyBorder="1" applyAlignment="1">
      <alignment horizontal="center" vertical="center" wrapText="1"/>
    </xf>
    <xf numFmtId="0" fontId="13" fillId="0" borderId="1" xfId="5" applyFont="1" applyBorder="1" applyAlignment="1">
      <alignment horizontal="left" vertical="center" wrapText="1"/>
    </xf>
    <xf numFmtId="0" fontId="5" fillId="2" borderId="2" xfId="5" applyFont="1" applyFill="1" applyBorder="1" applyAlignment="1">
      <alignment horizontal="center" vertical="center"/>
    </xf>
    <xf numFmtId="0" fontId="5" fillId="2" borderId="2" xfId="5" applyFont="1" applyFill="1" applyBorder="1" applyAlignment="1">
      <alignment horizontal="left" vertical="center" wrapText="1"/>
    </xf>
    <xf numFmtId="0" fontId="3" fillId="2" borderId="1" xfId="5" applyFont="1" applyFill="1" applyBorder="1" applyAlignment="1">
      <alignment horizontal="left" vertical="center"/>
    </xf>
    <xf numFmtId="0" fontId="5" fillId="4" borderId="1" xfId="5" applyFont="1" applyFill="1" applyBorder="1" applyAlignment="1">
      <alignment horizontal="center" vertical="center"/>
    </xf>
    <xf numFmtId="0" fontId="5" fillId="2" borderId="1" xfId="5" applyFont="1" applyFill="1" applyBorder="1" applyAlignment="1">
      <alignment horizontal="center" vertical="center" wrapText="1"/>
    </xf>
    <xf numFmtId="167" fontId="5" fillId="2" borderId="1" xfId="5" applyNumberFormat="1" applyFont="1" applyFill="1" applyBorder="1" applyAlignment="1">
      <alignment horizontal="center" vertical="center" wrapText="1"/>
    </xf>
    <xf numFmtId="1" fontId="5" fillId="2" borderId="1" xfId="5" applyNumberFormat="1" applyFont="1" applyFill="1" applyBorder="1" applyAlignment="1">
      <alignment horizontal="center" vertical="center" wrapText="1"/>
    </xf>
    <xf numFmtId="0" fontId="14" fillId="0" borderId="1" xfId="5" applyFont="1" applyBorder="1" applyAlignment="1">
      <alignment horizontal="left" vertical="center" wrapText="1"/>
    </xf>
    <xf numFmtId="43" fontId="5" fillId="2" borderId="1" xfId="5" applyNumberFormat="1" applyFont="1" applyFill="1" applyBorder="1" applyAlignment="1">
      <alignment horizontal="center" vertical="center" wrapText="1"/>
    </xf>
    <xf numFmtId="2" fontId="5" fillId="2" borderId="1" xfId="5" applyNumberFormat="1" applyFon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167" fontId="5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left" vertical="center" wrapText="1"/>
    </xf>
    <xf numFmtId="1" fontId="5" fillId="0" borderId="1" xfId="5" applyNumberFormat="1" applyFont="1" applyBorder="1" applyAlignment="1">
      <alignment horizontal="center" vertical="center" wrapText="1"/>
    </xf>
    <xf numFmtId="43" fontId="2" fillId="0" borderId="0" xfId="5" applyNumberFormat="1" applyFont="1"/>
    <xf numFmtId="0" fontId="16" fillId="0" borderId="0" xfId="5" applyFont="1"/>
    <xf numFmtId="0" fontId="5" fillId="2" borderId="1" xfId="4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2" borderId="4" xfId="4" applyFont="1" applyFill="1" applyBorder="1" applyAlignment="1">
      <alignment horizontal="center" vertical="center" wrapText="1"/>
    </xf>
    <xf numFmtId="0" fontId="15" fillId="0" borderId="0" xfId="5" applyFont="1" applyAlignment="1">
      <alignment horizontal="left"/>
    </xf>
    <xf numFmtId="0" fontId="15" fillId="0" borderId="0" xfId="5" applyFont="1" applyAlignment="1">
      <alignment horizontal="left" vertical="center" wrapText="1"/>
    </xf>
    <xf numFmtId="0" fontId="15" fillId="0" borderId="0" xfId="5" applyFont="1" applyAlignment="1">
      <alignment horizontal="left" vertical="center"/>
    </xf>
    <xf numFmtId="0" fontId="3" fillId="3" borderId="1" xfId="5" applyFont="1" applyFill="1" applyBorder="1" applyAlignment="1">
      <alignment horizontal="center" vertical="center"/>
    </xf>
    <xf numFmtId="0" fontId="3" fillId="4" borderId="3" xfId="5" applyFont="1" applyFill="1" applyBorder="1" applyAlignment="1">
      <alignment horizontal="left" vertical="center"/>
    </xf>
    <xf numFmtId="0" fontId="3" fillId="4" borderId="4" xfId="5" applyFont="1" applyFill="1" applyBorder="1" applyAlignment="1">
      <alignment horizontal="left" vertical="center"/>
    </xf>
    <xf numFmtId="0" fontId="3" fillId="4" borderId="3" xfId="5" applyFont="1" applyFill="1" applyBorder="1" applyAlignment="1">
      <alignment horizontal="center" vertical="center"/>
    </xf>
    <xf numFmtId="0" fontId="3" fillId="4" borderId="5" xfId="5" applyFont="1" applyFill="1" applyBorder="1" applyAlignment="1">
      <alignment horizontal="center" vertical="center"/>
    </xf>
    <xf numFmtId="0" fontId="3" fillId="4" borderId="4" xfId="5" applyFont="1" applyFill="1" applyBorder="1" applyAlignment="1">
      <alignment horizontal="center" vertical="center"/>
    </xf>
    <xf numFmtId="0" fontId="3" fillId="3" borderId="1" xfId="5" applyFont="1" applyFill="1" applyBorder="1" applyAlignment="1">
      <alignment horizontal="center" vertical="center" wrapText="1"/>
    </xf>
    <xf numFmtId="165" fontId="7" fillId="3" borderId="3" xfId="6" applyNumberFormat="1" applyFont="1" applyFill="1" applyBorder="1" applyAlignment="1">
      <alignment horizontal="center" vertical="top" wrapText="1"/>
    </xf>
    <xf numFmtId="165" fontId="7" fillId="3" borderId="5" xfId="6" applyNumberFormat="1" applyFont="1" applyFill="1" applyBorder="1" applyAlignment="1">
      <alignment horizontal="center" vertical="top" wrapText="1"/>
    </xf>
    <xf numFmtId="165" fontId="7" fillId="3" borderId="4" xfId="6" applyNumberFormat="1" applyFont="1" applyFill="1" applyBorder="1" applyAlignment="1">
      <alignment horizontal="center" vertical="top" wrapText="1"/>
    </xf>
    <xf numFmtId="0" fontId="15" fillId="0" borderId="6" xfId="5" applyFont="1" applyBorder="1" applyAlignment="1">
      <alignment horizontal="left" vertical="top" wrapText="1"/>
    </xf>
    <xf numFmtId="0" fontId="15" fillId="0" borderId="6" xfId="5" applyFont="1" applyBorder="1" applyAlignment="1">
      <alignment horizontal="left" vertical="top"/>
    </xf>
    <xf numFmtId="0" fontId="15" fillId="0" borderId="6" xfId="5" applyFont="1" applyBorder="1" applyAlignment="1">
      <alignment horizontal="left" vertical="center" wrapText="1"/>
    </xf>
    <xf numFmtId="0" fontId="3" fillId="4" borderId="1" xfId="5" applyFont="1" applyFill="1" applyBorder="1" applyAlignment="1">
      <alignment horizontal="left" vertical="center"/>
    </xf>
    <xf numFmtId="0" fontId="3" fillId="4" borderId="1" xfId="5" applyFont="1" applyFill="1" applyBorder="1" applyAlignment="1">
      <alignment horizontal="center" vertical="center"/>
    </xf>
    <xf numFmtId="0" fontId="3" fillId="8" borderId="1" xfId="5" applyFont="1" applyFill="1" applyBorder="1" applyAlignment="1">
      <alignment horizontal="center" vertical="center"/>
    </xf>
    <xf numFmtId="0" fontId="3" fillId="7" borderId="1" xfId="5" applyFont="1" applyFill="1" applyBorder="1" applyAlignment="1">
      <alignment horizontal="left" vertical="center"/>
    </xf>
    <xf numFmtId="0" fontId="3" fillId="7" borderId="5" xfId="5" applyFont="1" applyFill="1" applyBorder="1" applyAlignment="1">
      <alignment horizontal="left" vertical="center"/>
    </xf>
    <xf numFmtId="0" fontId="3" fillId="7" borderId="4" xfId="5" applyFont="1" applyFill="1" applyBorder="1" applyAlignment="1">
      <alignment horizontal="left" vertical="center"/>
    </xf>
    <xf numFmtId="0" fontId="3" fillId="3" borderId="1" xfId="5" applyFont="1" applyFill="1" applyBorder="1" applyAlignment="1">
      <alignment horizontal="left" vertical="center"/>
    </xf>
    <xf numFmtId="0" fontId="3" fillId="4" borderId="2" xfId="5" applyFont="1" applyFill="1" applyBorder="1" applyAlignment="1">
      <alignment horizontal="left" vertical="center"/>
    </xf>
    <xf numFmtId="0" fontId="14" fillId="0" borderId="1" xfId="5" applyFont="1" applyBorder="1" applyAlignment="1">
      <alignment horizontal="left" vertical="center" wrapText="1"/>
    </xf>
    <xf numFmtId="15" fontId="14" fillId="0" borderId="1" xfId="5" applyNumberFormat="1" applyFont="1" applyBorder="1" applyAlignment="1">
      <alignment horizontal="left" vertical="center" wrapText="1"/>
    </xf>
  </cellXfs>
  <cellStyles count="7">
    <cellStyle name="Comma 2" xfId="2" xr:uid="{00000000-0005-0000-0000-000000000000}"/>
    <cellStyle name="Comma 3" xfId="6" xr:uid="{00000000-0005-0000-0000-000001000000}"/>
    <cellStyle name="Normal" xfId="0" builtinId="0"/>
    <cellStyle name="Normal 2" xfId="1" xr:uid="{00000000-0005-0000-0000-000004000000}"/>
    <cellStyle name="Normal 3" xfId="5" xr:uid="{00000000-0005-0000-0000-000005000000}"/>
    <cellStyle name="Normal 3 2" xfId="4" xr:uid="{00000000-0005-0000-0000-000006000000}"/>
    <cellStyle name="Normal 3 3" xfId="3" xr:uid="{00000000-0005-0000-0000-000007000000}"/>
  </cellStyles>
  <dxfs count="0"/>
  <tableStyles count="0" defaultTableStyle="TableStyleMedium2" defaultPivotStyle="PivotStyleLight16"/>
  <colors>
    <mruColors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E9965-9FFE-4C9D-90C4-1D4BEADD84A3}">
  <sheetPr>
    <tabColor rgb="FF00B050"/>
    <pageSetUpPr fitToPage="1"/>
  </sheetPr>
  <dimension ref="A1:AA108"/>
  <sheetViews>
    <sheetView tabSelected="1" view="pageBreakPreview" topLeftCell="A96" zoomScale="60" zoomScaleNormal="70" zoomScalePageLayoutView="30" workbookViewId="0">
      <selection activeCell="A103" sqref="A103:B103"/>
    </sheetView>
  </sheetViews>
  <sheetFormatPr defaultRowHeight="13" x14ac:dyDescent="0.3"/>
  <cols>
    <col min="1" max="1" width="7.81640625" style="1" customWidth="1"/>
    <col min="2" max="2" width="125.81640625" style="1" customWidth="1"/>
    <col min="3" max="3" width="12.453125" style="1" customWidth="1"/>
    <col min="4" max="4" width="14.1796875" style="1" customWidth="1"/>
    <col min="5" max="5" width="19.453125" style="3" customWidth="1"/>
    <col min="6" max="6" width="19.1796875" style="2" customWidth="1"/>
    <col min="7" max="7" width="18.453125" style="1" customWidth="1"/>
    <col min="8" max="8" width="29.453125" style="1" customWidth="1"/>
    <col min="9" max="256" width="8.7265625" style="1"/>
    <col min="257" max="257" width="7.81640625" style="1" customWidth="1"/>
    <col min="258" max="258" width="125.81640625" style="1" customWidth="1"/>
    <col min="259" max="259" width="12.453125" style="1" customWidth="1"/>
    <col min="260" max="260" width="14.1796875" style="1" customWidth="1"/>
    <col min="261" max="261" width="19.453125" style="1" customWidth="1"/>
    <col min="262" max="262" width="19.1796875" style="1" customWidth="1"/>
    <col min="263" max="263" width="18.453125" style="1" customWidth="1"/>
    <col min="264" max="264" width="29.453125" style="1" customWidth="1"/>
    <col min="265" max="512" width="8.7265625" style="1"/>
    <col min="513" max="513" width="7.81640625" style="1" customWidth="1"/>
    <col min="514" max="514" width="125.81640625" style="1" customWidth="1"/>
    <col min="515" max="515" width="12.453125" style="1" customWidth="1"/>
    <col min="516" max="516" width="14.1796875" style="1" customWidth="1"/>
    <col min="517" max="517" width="19.453125" style="1" customWidth="1"/>
    <col min="518" max="518" width="19.1796875" style="1" customWidth="1"/>
    <col min="519" max="519" width="18.453125" style="1" customWidth="1"/>
    <col min="520" max="520" width="29.453125" style="1" customWidth="1"/>
    <col min="521" max="768" width="8.7265625" style="1"/>
    <col min="769" max="769" width="7.81640625" style="1" customWidth="1"/>
    <col min="770" max="770" width="125.81640625" style="1" customWidth="1"/>
    <col min="771" max="771" width="12.453125" style="1" customWidth="1"/>
    <col min="772" max="772" width="14.1796875" style="1" customWidth="1"/>
    <col min="773" max="773" width="19.453125" style="1" customWidth="1"/>
    <col min="774" max="774" width="19.1796875" style="1" customWidth="1"/>
    <col min="775" max="775" width="18.453125" style="1" customWidth="1"/>
    <col min="776" max="776" width="29.453125" style="1" customWidth="1"/>
    <col min="777" max="1024" width="8.7265625" style="1"/>
    <col min="1025" max="1025" width="7.81640625" style="1" customWidth="1"/>
    <col min="1026" max="1026" width="125.81640625" style="1" customWidth="1"/>
    <col min="1027" max="1027" width="12.453125" style="1" customWidth="1"/>
    <col min="1028" max="1028" width="14.1796875" style="1" customWidth="1"/>
    <col min="1029" max="1029" width="19.453125" style="1" customWidth="1"/>
    <col min="1030" max="1030" width="19.1796875" style="1" customWidth="1"/>
    <col min="1031" max="1031" width="18.453125" style="1" customWidth="1"/>
    <col min="1032" max="1032" width="29.453125" style="1" customWidth="1"/>
    <col min="1033" max="1280" width="8.7265625" style="1"/>
    <col min="1281" max="1281" width="7.81640625" style="1" customWidth="1"/>
    <col min="1282" max="1282" width="125.81640625" style="1" customWidth="1"/>
    <col min="1283" max="1283" width="12.453125" style="1" customWidth="1"/>
    <col min="1284" max="1284" width="14.1796875" style="1" customWidth="1"/>
    <col min="1285" max="1285" width="19.453125" style="1" customWidth="1"/>
    <col min="1286" max="1286" width="19.1796875" style="1" customWidth="1"/>
    <col min="1287" max="1287" width="18.453125" style="1" customWidth="1"/>
    <col min="1288" max="1288" width="29.453125" style="1" customWidth="1"/>
    <col min="1289" max="1536" width="8.7265625" style="1"/>
    <col min="1537" max="1537" width="7.81640625" style="1" customWidth="1"/>
    <col min="1538" max="1538" width="125.81640625" style="1" customWidth="1"/>
    <col min="1539" max="1539" width="12.453125" style="1" customWidth="1"/>
    <col min="1540" max="1540" width="14.1796875" style="1" customWidth="1"/>
    <col min="1541" max="1541" width="19.453125" style="1" customWidth="1"/>
    <col min="1542" max="1542" width="19.1796875" style="1" customWidth="1"/>
    <col min="1543" max="1543" width="18.453125" style="1" customWidth="1"/>
    <col min="1544" max="1544" width="29.453125" style="1" customWidth="1"/>
    <col min="1545" max="1792" width="8.7265625" style="1"/>
    <col min="1793" max="1793" width="7.81640625" style="1" customWidth="1"/>
    <col min="1794" max="1794" width="125.81640625" style="1" customWidth="1"/>
    <col min="1795" max="1795" width="12.453125" style="1" customWidth="1"/>
    <col min="1796" max="1796" width="14.1796875" style="1" customWidth="1"/>
    <col min="1797" max="1797" width="19.453125" style="1" customWidth="1"/>
    <col min="1798" max="1798" width="19.1796875" style="1" customWidth="1"/>
    <col min="1799" max="1799" width="18.453125" style="1" customWidth="1"/>
    <col min="1800" max="1800" width="29.453125" style="1" customWidth="1"/>
    <col min="1801" max="2048" width="8.7265625" style="1"/>
    <col min="2049" max="2049" width="7.81640625" style="1" customWidth="1"/>
    <col min="2050" max="2050" width="125.81640625" style="1" customWidth="1"/>
    <col min="2051" max="2051" width="12.453125" style="1" customWidth="1"/>
    <col min="2052" max="2052" width="14.1796875" style="1" customWidth="1"/>
    <col min="2053" max="2053" width="19.453125" style="1" customWidth="1"/>
    <col min="2054" max="2054" width="19.1796875" style="1" customWidth="1"/>
    <col min="2055" max="2055" width="18.453125" style="1" customWidth="1"/>
    <col min="2056" max="2056" width="29.453125" style="1" customWidth="1"/>
    <col min="2057" max="2304" width="8.7265625" style="1"/>
    <col min="2305" max="2305" width="7.81640625" style="1" customWidth="1"/>
    <col min="2306" max="2306" width="125.81640625" style="1" customWidth="1"/>
    <col min="2307" max="2307" width="12.453125" style="1" customWidth="1"/>
    <col min="2308" max="2308" width="14.1796875" style="1" customWidth="1"/>
    <col min="2309" max="2309" width="19.453125" style="1" customWidth="1"/>
    <col min="2310" max="2310" width="19.1796875" style="1" customWidth="1"/>
    <col min="2311" max="2311" width="18.453125" style="1" customWidth="1"/>
    <col min="2312" max="2312" width="29.453125" style="1" customWidth="1"/>
    <col min="2313" max="2560" width="8.7265625" style="1"/>
    <col min="2561" max="2561" width="7.81640625" style="1" customWidth="1"/>
    <col min="2562" max="2562" width="125.81640625" style="1" customWidth="1"/>
    <col min="2563" max="2563" width="12.453125" style="1" customWidth="1"/>
    <col min="2564" max="2564" width="14.1796875" style="1" customWidth="1"/>
    <col min="2565" max="2565" width="19.453125" style="1" customWidth="1"/>
    <col min="2566" max="2566" width="19.1796875" style="1" customWidth="1"/>
    <col min="2567" max="2567" width="18.453125" style="1" customWidth="1"/>
    <col min="2568" max="2568" width="29.453125" style="1" customWidth="1"/>
    <col min="2569" max="2816" width="8.7265625" style="1"/>
    <col min="2817" max="2817" width="7.81640625" style="1" customWidth="1"/>
    <col min="2818" max="2818" width="125.81640625" style="1" customWidth="1"/>
    <col min="2819" max="2819" width="12.453125" style="1" customWidth="1"/>
    <col min="2820" max="2820" width="14.1796875" style="1" customWidth="1"/>
    <col min="2821" max="2821" width="19.453125" style="1" customWidth="1"/>
    <col min="2822" max="2822" width="19.1796875" style="1" customWidth="1"/>
    <col min="2823" max="2823" width="18.453125" style="1" customWidth="1"/>
    <col min="2824" max="2824" width="29.453125" style="1" customWidth="1"/>
    <col min="2825" max="3072" width="8.7265625" style="1"/>
    <col min="3073" max="3073" width="7.81640625" style="1" customWidth="1"/>
    <col min="3074" max="3074" width="125.81640625" style="1" customWidth="1"/>
    <col min="3075" max="3075" width="12.453125" style="1" customWidth="1"/>
    <col min="3076" max="3076" width="14.1796875" style="1" customWidth="1"/>
    <col min="3077" max="3077" width="19.453125" style="1" customWidth="1"/>
    <col min="3078" max="3078" width="19.1796875" style="1" customWidth="1"/>
    <col min="3079" max="3079" width="18.453125" style="1" customWidth="1"/>
    <col min="3080" max="3080" width="29.453125" style="1" customWidth="1"/>
    <col min="3081" max="3328" width="8.7265625" style="1"/>
    <col min="3329" max="3329" width="7.81640625" style="1" customWidth="1"/>
    <col min="3330" max="3330" width="125.81640625" style="1" customWidth="1"/>
    <col min="3331" max="3331" width="12.453125" style="1" customWidth="1"/>
    <col min="3332" max="3332" width="14.1796875" style="1" customWidth="1"/>
    <col min="3333" max="3333" width="19.453125" style="1" customWidth="1"/>
    <col min="3334" max="3334" width="19.1796875" style="1" customWidth="1"/>
    <col min="3335" max="3335" width="18.453125" style="1" customWidth="1"/>
    <col min="3336" max="3336" width="29.453125" style="1" customWidth="1"/>
    <col min="3337" max="3584" width="8.7265625" style="1"/>
    <col min="3585" max="3585" width="7.81640625" style="1" customWidth="1"/>
    <col min="3586" max="3586" width="125.81640625" style="1" customWidth="1"/>
    <col min="3587" max="3587" width="12.453125" style="1" customWidth="1"/>
    <col min="3588" max="3588" width="14.1796875" style="1" customWidth="1"/>
    <col min="3589" max="3589" width="19.453125" style="1" customWidth="1"/>
    <col min="3590" max="3590" width="19.1796875" style="1" customWidth="1"/>
    <col min="3591" max="3591" width="18.453125" style="1" customWidth="1"/>
    <col min="3592" max="3592" width="29.453125" style="1" customWidth="1"/>
    <col min="3593" max="3840" width="8.7265625" style="1"/>
    <col min="3841" max="3841" width="7.81640625" style="1" customWidth="1"/>
    <col min="3842" max="3842" width="125.81640625" style="1" customWidth="1"/>
    <col min="3843" max="3843" width="12.453125" style="1" customWidth="1"/>
    <col min="3844" max="3844" width="14.1796875" style="1" customWidth="1"/>
    <col min="3845" max="3845" width="19.453125" style="1" customWidth="1"/>
    <col min="3846" max="3846" width="19.1796875" style="1" customWidth="1"/>
    <col min="3847" max="3847" width="18.453125" style="1" customWidth="1"/>
    <col min="3848" max="3848" width="29.453125" style="1" customWidth="1"/>
    <col min="3849" max="4096" width="8.7265625" style="1"/>
    <col min="4097" max="4097" width="7.81640625" style="1" customWidth="1"/>
    <col min="4098" max="4098" width="125.81640625" style="1" customWidth="1"/>
    <col min="4099" max="4099" width="12.453125" style="1" customWidth="1"/>
    <col min="4100" max="4100" width="14.1796875" style="1" customWidth="1"/>
    <col min="4101" max="4101" width="19.453125" style="1" customWidth="1"/>
    <col min="4102" max="4102" width="19.1796875" style="1" customWidth="1"/>
    <col min="4103" max="4103" width="18.453125" style="1" customWidth="1"/>
    <col min="4104" max="4104" width="29.453125" style="1" customWidth="1"/>
    <col min="4105" max="4352" width="8.7265625" style="1"/>
    <col min="4353" max="4353" width="7.81640625" style="1" customWidth="1"/>
    <col min="4354" max="4354" width="125.81640625" style="1" customWidth="1"/>
    <col min="4355" max="4355" width="12.453125" style="1" customWidth="1"/>
    <col min="4356" max="4356" width="14.1796875" style="1" customWidth="1"/>
    <col min="4357" max="4357" width="19.453125" style="1" customWidth="1"/>
    <col min="4358" max="4358" width="19.1796875" style="1" customWidth="1"/>
    <col min="4359" max="4359" width="18.453125" style="1" customWidth="1"/>
    <col min="4360" max="4360" width="29.453125" style="1" customWidth="1"/>
    <col min="4361" max="4608" width="8.7265625" style="1"/>
    <col min="4609" max="4609" width="7.81640625" style="1" customWidth="1"/>
    <col min="4610" max="4610" width="125.81640625" style="1" customWidth="1"/>
    <col min="4611" max="4611" width="12.453125" style="1" customWidth="1"/>
    <col min="4612" max="4612" width="14.1796875" style="1" customWidth="1"/>
    <col min="4613" max="4613" width="19.453125" style="1" customWidth="1"/>
    <col min="4614" max="4614" width="19.1796875" style="1" customWidth="1"/>
    <col min="4615" max="4615" width="18.453125" style="1" customWidth="1"/>
    <col min="4616" max="4616" width="29.453125" style="1" customWidth="1"/>
    <col min="4617" max="4864" width="8.7265625" style="1"/>
    <col min="4865" max="4865" width="7.81640625" style="1" customWidth="1"/>
    <col min="4866" max="4866" width="125.81640625" style="1" customWidth="1"/>
    <col min="4867" max="4867" width="12.453125" style="1" customWidth="1"/>
    <col min="4868" max="4868" width="14.1796875" style="1" customWidth="1"/>
    <col min="4869" max="4869" width="19.453125" style="1" customWidth="1"/>
    <col min="4870" max="4870" width="19.1796875" style="1" customWidth="1"/>
    <col min="4871" max="4871" width="18.453125" style="1" customWidth="1"/>
    <col min="4872" max="4872" width="29.453125" style="1" customWidth="1"/>
    <col min="4873" max="5120" width="8.7265625" style="1"/>
    <col min="5121" max="5121" width="7.81640625" style="1" customWidth="1"/>
    <col min="5122" max="5122" width="125.81640625" style="1" customWidth="1"/>
    <col min="5123" max="5123" width="12.453125" style="1" customWidth="1"/>
    <col min="5124" max="5124" width="14.1796875" style="1" customWidth="1"/>
    <col min="5125" max="5125" width="19.453125" style="1" customWidth="1"/>
    <col min="5126" max="5126" width="19.1796875" style="1" customWidth="1"/>
    <col min="5127" max="5127" width="18.453125" style="1" customWidth="1"/>
    <col min="5128" max="5128" width="29.453125" style="1" customWidth="1"/>
    <col min="5129" max="5376" width="8.7265625" style="1"/>
    <col min="5377" max="5377" width="7.81640625" style="1" customWidth="1"/>
    <col min="5378" max="5378" width="125.81640625" style="1" customWidth="1"/>
    <col min="5379" max="5379" width="12.453125" style="1" customWidth="1"/>
    <col min="5380" max="5380" width="14.1796875" style="1" customWidth="1"/>
    <col min="5381" max="5381" width="19.453125" style="1" customWidth="1"/>
    <col min="5382" max="5382" width="19.1796875" style="1" customWidth="1"/>
    <col min="5383" max="5383" width="18.453125" style="1" customWidth="1"/>
    <col min="5384" max="5384" width="29.453125" style="1" customWidth="1"/>
    <col min="5385" max="5632" width="8.7265625" style="1"/>
    <col min="5633" max="5633" width="7.81640625" style="1" customWidth="1"/>
    <col min="5634" max="5634" width="125.81640625" style="1" customWidth="1"/>
    <col min="5635" max="5635" width="12.453125" style="1" customWidth="1"/>
    <col min="5636" max="5636" width="14.1796875" style="1" customWidth="1"/>
    <col min="5637" max="5637" width="19.453125" style="1" customWidth="1"/>
    <col min="5638" max="5638" width="19.1796875" style="1" customWidth="1"/>
    <col min="5639" max="5639" width="18.453125" style="1" customWidth="1"/>
    <col min="5640" max="5640" width="29.453125" style="1" customWidth="1"/>
    <col min="5641" max="5888" width="8.7265625" style="1"/>
    <col min="5889" max="5889" width="7.81640625" style="1" customWidth="1"/>
    <col min="5890" max="5890" width="125.81640625" style="1" customWidth="1"/>
    <col min="5891" max="5891" width="12.453125" style="1" customWidth="1"/>
    <col min="5892" max="5892" width="14.1796875" style="1" customWidth="1"/>
    <col min="5893" max="5893" width="19.453125" style="1" customWidth="1"/>
    <col min="5894" max="5894" width="19.1796875" style="1" customWidth="1"/>
    <col min="5895" max="5895" width="18.453125" style="1" customWidth="1"/>
    <col min="5896" max="5896" width="29.453125" style="1" customWidth="1"/>
    <col min="5897" max="6144" width="8.7265625" style="1"/>
    <col min="6145" max="6145" width="7.81640625" style="1" customWidth="1"/>
    <col min="6146" max="6146" width="125.81640625" style="1" customWidth="1"/>
    <col min="6147" max="6147" width="12.453125" style="1" customWidth="1"/>
    <col min="6148" max="6148" width="14.1796875" style="1" customWidth="1"/>
    <col min="6149" max="6149" width="19.453125" style="1" customWidth="1"/>
    <col min="6150" max="6150" width="19.1796875" style="1" customWidth="1"/>
    <col min="6151" max="6151" width="18.453125" style="1" customWidth="1"/>
    <col min="6152" max="6152" width="29.453125" style="1" customWidth="1"/>
    <col min="6153" max="6400" width="8.7265625" style="1"/>
    <col min="6401" max="6401" width="7.81640625" style="1" customWidth="1"/>
    <col min="6402" max="6402" width="125.81640625" style="1" customWidth="1"/>
    <col min="6403" max="6403" width="12.453125" style="1" customWidth="1"/>
    <col min="6404" max="6404" width="14.1796875" style="1" customWidth="1"/>
    <col min="6405" max="6405" width="19.453125" style="1" customWidth="1"/>
    <col min="6406" max="6406" width="19.1796875" style="1" customWidth="1"/>
    <col min="6407" max="6407" width="18.453125" style="1" customWidth="1"/>
    <col min="6408" max="6408" width="29.453125" style="1" customWidth="1"/>
    <col min="6409" max="6656" width="8.7265625" style="1"/>
    <col min="6657" max="6657" width="7.81640625" style="1" customWidth="1"/>
    <col min="6658" max="6658" width="125.81640625" style="1" customWidth="1"/>
    <col min="6659" max="6659" width="12.453125" style="1" customWidth="1"/>
    <col min="6660" max="6660" width="14.1796875" style="1" customWidth="1"/>
    <col min="6661" max="6661" width="19.453125" style="1" customWidth="1"/>
    <col min="6662" max="6662" width="19.1796875" style="1" customWidth="1"/>
    <col min="6663" max="6663" width="18.453125" style="1" customWidth="1"/>
    <col min="6664" max="6664" width="29.453125" style="1" customWidth="1"/>
    <col min="6665" max="6912" width="8.7265625" style="1"/>
    <col min="6913" max="6913" width="7.81640625" style="1" customWidth="1"/>
    <col min="6914" max="6914" width="125.81640625" style="1" customWidth="1"/>
    <col min="6915" max="6915" width="12.453125" style="1" customWidth="1"/>
    <col min="6916" max="6916" width="14.1796875" style="1" customWidth="1"/>
    <col min="6917" max="6917" width="19.453125" style="1" customWidth="1"/>
    <col min="6918" max="6918" width="19.1796875" style="1" customWidth="1"/>
    <col min="6919" max="6919" width="18.453125" style="1" customWidth="1"/>
    <col min="6920" max="6920" width="29.453125" style="1" customWidth="1"/>
    <col min="6921" max="7168" width="8.7265625" style="1"/>
    <col min="7169" max="7169" width="7.81640625" style="1" customWidth="1"/>
    <col min="7170" max="7170" width="125.81640625" style="1" customWidth="1"/>
    <col min="7171" max="7171" width="12.453125" style="1" customWidth="1"/>
    <col min="7172" max="7172" width="14.1796875" style="1" customWidth="1"/>
    <col min="7173" max="7173" width="19.453125" style="1" customWidth="1"/>
    <col min="7174" max="7174" width="19.1796875" style="1" customWidth="1"/>
    <col min="7175" max="7175" width="18.453125" style="1" customWidth="1"/>
    <col min="7176" max="7176" width="29.453125" style="1" customWidth="1"/>
    <col min="7177" max="7424" width="8.7265625" style="1"/>
    <col min="7425" max="7425" width="7.81640625" style="1" customWidth="1"/>
    <col min="7426" max="7426" width="125.81640625" style="1" customWidth="1"/>
    <col min="7427" max="7427" width="12.453125" style="1" customWidth="1"/>
    <col min="7428" max="7428" width="14.1796875" style="1" customWidth="1"/>
    <col min="7429" max="7429" width="19.453125" style="1" customWidth="1"/>
    <col min="7430" max="7430" width="19.1796875" style="1" customWidth="1"/>
    <col min="7431" max="7431" width="18.453125" style="1" customWidth="1"/>
    <col min="7432" max="7432" width="29.453125" style="1" customWidth="1"/>
    <col min="7433" max="7680" width="8.7265625" style="1"/>
    <col min="7681" max="7681" width="7.81640625" style="1" customWidth="1"/>
    <col min="7682" max="7682" width="125.81640625" style="1" customWidth="1"/>
    <col min="7683" max="7683" width="12.453125" style="1" customWidth="1"/>
    <col min="7684" max="7684" width="14.1796875" style="1" customWidth="1"/>
    <col min="7685" max="7685" width="19.453125" style="1" customWidth="1"/>
    <col min="7686" max="7686" width="19.1796875" style="1" customWidth="1"/>
    <col min="7687" max="7687" width="18.453125" style="1" customWidth="1"/>
    <col min="7688" max="7688" width="29.453125" style="1" customWidth="1"/>
    <col min="7689" max="7936" width="8.7265625" style="1"/>
    <col min="7937" max="7937" width="7.81640625" style="1" customWidth="1"/>
    <col min="7938" max="7938" width="125.81640625" style="1" customWidth="1"/>
    <col min="7939" max="7939" width="12.453125" style="1" customWidth="1"/>
    <col min="7940" max="7940" width="14.1796875" style="1" customWidth="1"/>
    <col min="7941" max="7941" width="19.453125" style="1" customWidth="1"/>
    <col min="7942" max="7942" width="19.1796875" style="1" customWidth="1"/>
    <col min="7943" max="7943" width="18.453125" style="1" customWidth="1"/>
    <col min="7944" max="7944" width="29.453125" style="1" customWidth="1"/>
    <col min="7945" max="8192" width="8.7265625" style="1"/>
    <col min="8193" max="8193" width="7.81640625" style="1" customWidth="1"/>
    <col min="8194" max="8194" width="125.81640625" style="1" customWidth="1"/>
    <col min="8195" max="8195" width="12.453125" style="1" customWidth="1"/>
    <col min="8196" max="8196" width="14.1796875" style="1" customWidth="1"/>
    <col min="8197" max="8197" width="19.453125" style="1" customWidth="1"/>
    <col min="8198" max="8198" width="19.1796875" style="1" customWidth="1"/>
    <col min="8199" max="8199" width="18.453125" style="1" customWidth="1"/>
    <col min="8200" max="8200" width="29.453125" style="1" customWidth="1"/>
    <col min="8201" max="8448" width="8.7265625" style="1"/>
    <col min="8449" max="8449" width="7.81640625" style="1" customWidth="1"/>
    <col min="8450" max="8450" width="125.81640625" style="1" customWidth="1"/>
    <col min="8451" max="8451" width="12.453125" style="1" customWidth="1"/>
    <col min="8452" max="8452" width="14.1796875" style="1" customWidth="1"/>
    <col min="8453" max="8453" width="19.453125" style="1" customWidth="1"/>
    <col min="8454" max="8454" width="19.1796875" style="1" customWidth="1"/>
    <col min="8455" max="8455" width="18.453125" style="1" customWidth="1"/>
    <col min="8456" max="8456" width="29.453125" style="1" customWidth="1"/>
    <col min="8457" max="8704" width="8.7265625" style="1"/>
    <col min="8705" max="8705" width="7.81640625" style="1" customWidth="1"/>
    <col min="8706" max="8706" width="125.81640625" style="1" customWidth="1"/>
    <col min="8707" max="8707" width="12.453125" style="1" customWidth="1"/>
    <col min="8708" max="8708" width="14.1796875" style="1" customWidth="1"/>
    <col min="8709" max="8709" width="19.453125" style="1" customWidth="1"/>
    <col min="8710" max="8710" width="19.1796875" style="1" customWidth="1"/>
    <col min="8711" max="8711" width="18.453125" style="1" customWidth="1"/>
    <col min="8712" max="8712" width="29.453125" style="1" customWidth="1"/>
    <col min="8713" max="8960" width="8.7265625" style="1"/>
    <col min="8961" max="8961" width="7.81640625" style="1" customWidth="1"/>
    <col min="8962" max="8962" width="125.81640625" style="1" customWidth="1"/>
    <col min="8963" max="8963" width="12.453125" style="1" customWidth="1"/>
    <col min="8964" max="8964" width="14.1796875" style="1" customWidth="1"/>
    <col min="8965" max="8965" width="19.453125" style="1" customWidth="1"/>
    <col min="8966" max="8966" width="19.1796875" style="1" customWidth="1"/>
    <col min="8967" max="8967" width="18.453125" style="1" customWidth="1"/>
    <col min="8968" max="8968" width="29.453125" style="1" customWidth="1"/>
    <col min="8969" max="9216" width="8.7265625" style="1"/>
    <col min="9217" max="9217" width="7.81640625" style="1" customWidth="1"/>
    <col min="9218" max="9218" width="125.81640625" style="1" customWidth="1"/>
    <col min="9219" max="9219" width="12.453125" style="1" customWidth="1"/>
    <col min="9220" max="9220" width="14.1796875" style="1" customWidth="1"/>
    <col min="9221" max="9221" width="19.453125" style="1" customWidth="1"/>
    <col min="9222" max="9222" width="19.1796875" style="1" customWidth="1"/>
    <col min="9223" max="9223" width="18.453125" style="1" customWidth="1"/>
    <col min="9224" max="9224" width="29.453125" style="1" customWidth="1"/>
    <col min="9225" max="9472" width="8.7265625" style="1"/>
    <col min="9473" max="9473" width="7.81640625" style="1" customWidth="1"/>
    <col min="9474" max="9474" width="125.81640625" style="1" customWidth="1"/>
    <col min="9475" max="9475" width="12.453125" style="1" customWidth="1"/>
    <col min="9476" max="9476" width="14.1796875" style="1" customWidth="1"/>
    <col min="9477" max="9477" width="19.453125" style="1" customWidth="1"/>
    <col min="9478" max="9478" width="19.1796875" style="1" customWidth="1"/>
    <col min="9479" max="9479" width="18.453125" style="1" customWidth="1"/>
    <col min="9480" max="9480" width="29.453125" style="1" customWidth="1"/>
    <col min="9481" max="9728" width="8.7265625" style="1"/>
    <col min="9729" max="9729" width="7.81640625" style="1" customWidth="1"/>
    <col min="9730" max="9730" width="125.81640625" style="1" customWidth="1"/>
    <col min="9731" max="9731" width="12.453125" style="1" customWidth="1"/>
    <col min="9732" max="9732" width="14.1796875" style="1" customWidth="1"/>
    <col min="9733" max="9733" width="19.453125" style="1" customWidth="1"/>
    <col min="9734" max="9734" width="19.1796875" style="1" customWidth="1"/>
    <col min="9735" max="9735" width="18.453125" style="1" customWidth="1"/>
    <col min="9736" max="9736" width="29.453125" style="1" customWidth="1"/>
    <col min="9737" max="9984" width="8.7265625" style="1"/>
    <col min="9985" max="9985" width="7.81640625" style="1" customWidth="1"/>
    <col min="9986" max="9986" width="125.81640625" style="1" customWidth="1"/>
    <col min="9987" max="9987" width="12.453125" style="1" customWidth="1"/>
    <col min="9988" max="9988" width="14.1796875" style="1" customWidth="1"/>
    <col min="9989" max="9989" width="19.453125" style="1" customWidth="1"/>
    <col min="9990" max="9990" width="19.1796875" style="1" customWidth="1"/>
    <col min="9991" max="9991" width="18.453125" style="1" customWidth="1"/>
    <col min="9992" max="9992" width="29.453125" style="1" customWidth="1"/>
    <col min="9993" max="10240" width="8.7265625" style="1"/>
    <col min="10241" max="10241" width="7.81640625" style="1" customWidth="1"/>
    <col min="10242" max="10242" width="125.81640625" style="1" customWidth="1"/>
    <col min="10243" max="10243" width="12.453125" style="1" customWidth="1"/>
    <col min="10244" max="10244" width="14.1796875" style="1" customWidth="1"/>
    <col min="10245" max="10245" width="19.453125" style="1" customWidth="1"/>
    <col min="10246" max="10246" width="19.1796875" style="1" customWidth="1"/>
    <col min="10247" max="10247" width="18.453125" style="1" customWidth="1"/>
    <col min="10248" max="10248" width="29.453125" style="1" customWidth="1"/>
    <col min="10249" max="10496" width="8.7265625" style="1"/>
    <col min="10497" max="10497" width="7.81640625" style="1" customWidth="1"/>
    <col min="10498" max="10498" width="125.81640625" style="1" customWidth="1"/>
    <col min="10499" max="10499" width="12.453125" style="1" customWidth="1"/>
    <col min="10500" max="10500" width="14.1796875" style="1" customWidth="1"/>
    <col min="10501" max="10501" width="19.453125" style="1" customWidth="1"/>
    <col min="10502" max="10502" width="19.1796875" style="1" customWidth="1"/>
    <col min="10503" max="10503" width="18.453125" style="1" customWidth="1"/>
    <col min="10504" max="10504" width="29.453125" style="1" customWidth="1"/>
    <col min="10505" max="10752" width="8.7265625" style="1"/>
    <col min="10753" max="10753" width="7.81640625" style="1" customWidth="1"/>
    <col min="10754" max="10754" width="125.81640625" style="1" customWidth="1"/>
    <col min="10755" max="10755" width="12.453125" style="1" customWidth="1"/>
    <col min="10756" max="10756" width="14.1796875" style="1" customWidth="1"/>
    <col min="10757" max="10757" width="19.453125" style="1" customWidth="1"/>
    <col min="10758" max="10758" width="19.1796875" style="1" customWidth="1"/>
    <col min="10759" max="10759" width="18.453125" style="1" customWidth="1"/>
    <col min="10760" max="10760" width="29.453125" style="1" customWidth="1"/>
    <col min="10761" max="11008" width="8.7265625" style="1"/>
    <col min="11009" max="11009" width="7.81640625" style="1" customWidth="1"/>
    <col min="11010" max="11010" width="125.81640625" style="1" customWidth="1"/>
    <col min="11011" max="11011" width="12.453125" style="1" customWidth="1"/>
    <col min="11012" max="11012" width="14.1796875" style="1" customWidth="1"/>
    <col min="11013" max="11013" width="19.453125" style="1" customWidth="1"/>
    <col min="11014" max="11014" width="19.1796875" style="1" customWidth="1"/>
    <col min="11015" max="11015" width="18.453125" style="1" customWidth="1"/>
    <col min="11016" max="11016" width="29.453125" style="1" customWidth="1"/>
    <col min="11017" max="11264" width="8.7265625" style="1"/>
    <col min="11265" max="11265" width="7.81640625" style="1" customWidth="1"/>
    <col min="11266" max="11266" width="125.81640625" style="1" customWidth="1"/>
    <col min="11267" max="11267" width="12.453125" style="1" customWidth="1"/>
    <col min="11268" max="11268" width="14.1796875" style="1" customWidth="1"/>
    <col min="11269" max="11269" width="19.453125" style="1" customWidth="1"/>
    <col min="11270" max="11270" width="19.1796875" style="1" customWidth="1"/>
    <col min="11271" max="11271" width="18.453125" style="1" customWidth="1"/>
    <col min="11272" max="11272" width="29.453125" style="1" customWidth="1"/>
    <col min="11273" max="11520" width="8.7265625" style="1"/>
    <col min="11521" max="11521" width="7.81640625" style="1" customWidth="1"/>
    <col min="11522" max="11522" width="125.81640625" style="1" customWidth="1"/>
    <col min="11523" max="11523" width="12.453125" style="1" customWidth="1"/>
    <col min="11524" max="11524" width="14.1796875" style="1" customWidth="1"/>
    <col min="11525" max="11525" width="19.453125" style="1" customWidth="1"/>
    <col min="11526" max="11526" width="19.1796875" style="1" customWidth="1"/>
    <col min="11527" max="11527" width="18.453125" style="1" customWidth="1"/>
    <col min="11528" max="11528" width="29.453125" style="1" customWidth="1"/>
    <col min="11529" max="11776" width="8.7265625" style="1"/>
    <col min="11777" max="11777" width="7.81640625" style="1" customWidth="1"/>
    <col min="11778" max="11778" width="125.81640625" style="1" customWidth="1"/>
    <col min="11779" max="11779" width="12.453125" style="1" customWidth="1"/>
    <col min="11780" max="11780" width="14.1796875" style="1" customWidth="1"/>
    <col min="11781" max="11781" width="19.453125" style="1" customWidth="1"/>
    <col min="11782" max="11782" width="19.1796875" style="1" customWidth="1"/>
    <col min="11783" max="11783" width="18.453125" style="1" customWidth="1"/>
    <col min="11784" max="11784" width="29.453125" style="1" customWidth="1"/>
    <col min="11785" max="12032" width="8.7265625" style="1"/>
    <col min="12033" max="12033" width="7.81640625" style="1" customWidth="1"/>
    <col min="12034" max="12034" width="125.81640625" style="1" customWidth="1"/>
    <col min="12035" max="12035" width="12.453125" style="1" customWidth="1"/>
    <col min="12036" max="12036" width="14.1796875" style="1" customWidth="1"/>
    <col min="12037" max="12037" width="19.453125" style="1" customWidth="1"/>
    <col min="12038" max="12038" width="19.1796875" style="1" customWidth="1"/>
    <col min="12039" max="12039" width="18.453125" style="1" customWidth="1"/>
    <col min="12040" max="12040" width="29.453125" style="1" customWidth="1"/>
    <col min="12041" max="12288" width="8.7265625" style="1"/>
    <col min="12289" max="12289" width="7.81640625" style="1" customWidth="1"/>
    <col min="12290" max="12290" width="125.81640625" style="1" customWidth="1"/>
    <col min="12291" max="12291" width="12.453125" style="1" customWidth="1"/>
    <col min="12292" max="12292" width="14.1796875" style="1" customWidth="1"/>
    <col min="12293" max="12293" width="19.453125" style="1" customWidth="1"/>
    <col min="12294" max="12294" width="19.1796875" style="1" customWidth="1"/>
    <col min="12295" max="12295" width="18.453125" style="1" customWidth="1"/>
    <col min="12296" max="12296" width="29.453125" style="1" customWidth="1"/>
    <col min="12297" max="12544" width="8.7265625" style="1"/>
    <col min="12545" max="12545" width="7.81640625" style="1" customWidth="1"/>
    <col min="12546" max="12546" width="125.81640625" style="1" customWidth="1"/>
    <col min="12547" max="12547" width="12.453125" style="1" customWidth="1"/>
    <col min="12548" max="12548" width="14.1796875" style="1" customWidth="1"/>
    <col min="12549" max="12549" width="19.453125" style="1" customWidth="1"/>
    <col min="12550" max="12550" width="19.1796875" style="1" customWidth="1"/>
    <col min="12551" max="12551" width="18.453125" style="1" customWidth="1"/>
    <col min="12552" max="12552" width="29.453125" style="1" customWidth="1"/>
    <col min="12553" max="12800" width="8.7265625" style="1"/>
    <col min="12801" max="12801" width="7.81640625" style="1" customWidth="1"/>
    <col min="12802" max="12802" width="125.81640625" style="1" customWidth="1"/>
    <col min="12803" max="12803" width="12.453125" style="1" customWidth="1"/>
    <col min="12804" max="12804" width="14.1796875" style="1" customWidth="1"/>
    <col min="12805" max="12805" width="19.453125" style="1" customWidth="1"/>
    <col min="12806" max="12806" width="19.1796875" style="1" customWidth="1"/>
    <col min="12807" max="12807" width="18.453125" style="1" customWidth="1"/>
    <col min="12808" max="12808" width="29.453125" style="1" customWidth="1"/>
    <col min="12809" max="13056" width="8.7265625" style="1"/>
    <col min="13057" max="13057" width="7.81640625" style="1" customWidth="1"/>
    <col min="13058" max="13058" width="125.81640625" style="1" customWidth="1"/>
    <col min="13059" max="13059" width="12.453125" style="1" customWidth="1"/>
    <col min="13060" max="13060" width="14.1796875" style="1" customWidth="1"/>
    <col min="13061" max="13061" width="19.453125" style="1" customWidth="1"/>
    <col min="13062" max="13062" width="19.1796875" style="1" customWidth="1"/>
    <col min="13063" max="13063" width="18.453125" style="1" customWidth="1"/>
    <col min="13064" max="13064" width="29.453125" style="1" customWidth="1"/>
    <col min="13065" max="13312" width="8.7265625" style="1"/>
    <col min="13313" max="13313" width="7.81640625" style="1" customWidth="1"/>
    <col min="13314" max="13314" width="125.81640625" style="1" customWidth="1"/>
    <col min="13315" max="13315" width="12.453125" style="1" customWidth="1"/>
    <col min="13316" max="13316" width="14.1796875" style="1" customWidth="1"/>
    <col min="13317" max="13317" width="19.453125" style="1" customWidth="1"/>
    <col min="13318" max="13318" width="19.1796875" style="1" customWidth="1"/>
    <col min="13319" max="13319" width="18.453125" style="1" customWidth="1"/>
    <col min="13320" max="13320" width="29.453125" style="1" customWidth="1"/>
    <col min="13321" max="13568" width="8.7265625" style="1"/>
    <col min="13569" max="13569" width="7.81640625" style="1" customWidth="1"/>
    <col min="13570" max="13570" width="125.81640625" style="1" customWidth="1"/>
    <col min="13571" max="13571" width="12.453125" style="1" customWidth="1"/>
    <col min="13572" max="13572" width="14.1796875" style="1" customWidth="1"/>
    <col min="13573" max="13573" width="19.453125" style="1" customWidth="1"/>
    <col min="13574" max="13574" width="19.1796875" style="1" customWidth="1"/>
    <col min="13575" max="13575" width="18.453125" style="1" customWidth="1"/>
    <col min="13576" max="13576" width="29.453125" style="1" customWidth="1"/>
    <col min="13577" max="13824" width="8.7265625" style="1"/>
    <col min="13825" max="13825" width="7.81640625" style="1" customWidth="1"/>
    <col min="13826" max="13826" width="125.81640625" style="1" customWidth="1"/>
    <col min="13827" max="13827" width="12.453125" style="1" customWidth="1"/>
    <col min="13828" max="13828" width="14.1796875" style="1" customWidth="1"/>
    <col min="13829" max="13829" width="19.453125" style="1" customWidth="1"/>
    <col min="13830" max="13830" width="19.1796875" style="1" customWidth="1"/>
    <col min="13831" max="13831" width="18.453125" style="1" customWidth="1"/>
    <col min="13832" max="13832" width="29.453125" style="1" customWidth="1"/>
    <col min="13833" max="14080" width="8.7265625" style="1"/>
    <col min="14081" max="14081" width="7.81640625" style="1" customWidth="1"/>
    <col min="14082" max="14082" width="125.81640625" style="1" customWidth="1"/>
    <col min="14083" max="14083" width="12.453125" style="1" customWidth="1"/>
    <col min="14084" max="14084" width="14.1796875" style="1" customWidth="1"/>
    <col min="14085" max="14085" width="19.453125" style="1" customWidth="1"/>
    <col min="14086" max="14086" width="19.1796875" style="1" customWidth="1"/>
    <col min="14087" max="14087" width="18.453125" style="1" customWidth="1"/>
    <col min="14088" max="14088" width="29.453125" style="1" customWidth="1"/>
    <col min="14089" max="14336" width="8.7265625" style="1"/>
    <col min="14337" max="14337" width="7.81640625" style="1" customWidth="1"/>
    <col min="14338" max="14338" width="125.81640625" style="1" customWidth="1"/>
    <col min="14339" max="14339" width="12.453125" style="1" customWidth="1"/>
    <col min="14340" max="14340" width="14.1796875" style="1" customWidth="1"/>
    <col min="14341" max="14341" width="19.453125" style="1" customWidth="1"/>
    <col min="14342" max="14342" width="19.1796875" style="1" customWidth="1"/>
    <col min="14343" max="14343" width="18.453125" style="1" customWidth="1"/>
    <col min="14344" max="14344" width="29.453125" style="1" customWidth="1"/>
    <col min="14345" max="14592" width="8.7265625" style="1"/>
    <col min="14593" max="14593" width="7.81640625" style="1" customWidth="1"/>
    <col min="14594" max="14594" width="125.81640625" style="1" customWidth="1"/>
    <col min="14595" max="14595" width="12.453125" style="1" customWidth="1"/>
    <col min="14596" max="14596" width="14.1796875" style="1" customWidth="1"/>
    <col min="14597" max="14597" width="19.453125" style="1" customWidth="1"/>
    <col min="14598" max="14598" width="19.1796875" style="1" customWidth="1"/>
    <col min="14599" max="14599" width="18.453125" style="1" customWidth="1"/>
    <col min="14600" max="14600" width="29.453125" style="1" customWidth="1"/>
    <col min="14601" max="14848" width="8.7265625" style="1"/>
    <col min="14849" max="14849" width="7.81640625" style="1" customWidth="1"/>
    <col min="14850" max="14850" width="125.81640625" style="1" customWidth="1"/>
    <col min="14851" max="14851" width="12.453125" style="1" customWidth="1"/>
    <col min="14852" max="14852" width="14.1796875" style="1" customWidth="1"/>
    <col min="14853" max="14853" width="19.453125" style="1" customWidth="1"/>
    <col min="14854" max="14854" width="19.1796875" style="1" customWidth="1"/>
    <col min="14855" max="14855" width="18.453125" style="1" customWidth="1"/>
    <col min="14856" max="14856" width="29.453125" style="1" customWidth="1"/>
    <col min="14857" max="15104" width="8.7265625" style="1"/>
    <col min="15105" max="15105" width="7.81640625" style="1" customWidth="1"/>
    <col min="15106" max="15106" width="125.81640625" style="1" customWidth="1"/>
    <col min="15107" max="15107" width="12.453125" style="1" customWidth="1"/>
    <col min="15108" max="15108" width="14.1796875" style="1" customWidth="1"/>
    <col min="15109" max="15109" width="19.453125" style="1" customWidth="1"/>
    <col min="15110" max="15110" width="19.1796875" style="1" customWidth="1"/>
    <col min="15111" max="15111" width="18.453125" style="1" customWidth="1"/>
    <col min="15112" max="15112" width="29.453125" style="1" customWidth="1"/>
    <col min="15113" max="15360" width="8.7265625" style="1"/>
    <col min="15361" max="15361" width="7.81640625" style="1" customWidth="1"/>
    <col min="15362" max="15362" width="125.81640625" style="1" customWidth="1"/>
    <col min="15363" max="15363" width="12.453125" style="1" customWidth="1"/>
    <col min="15364" max="15364" width="14.1796875" style="1" customWidth="1"/>
    <col min="15365" max="15365" width="19.453125" style="1" customWidth="1"/>
    <col min="15366" max="15366" width="19.1796875" style="1" customWidth="1"/>
    <col min="15367" max="15367" width="18.453125" style="1" customWidth="1"/>
    <col min="15368" max="15368" width="29.453125" style="1" customWidth="1"/>
    <col min="15369" max="15616" width="8.7265625" style="1"/>
    <col min="15617" max="15617" width="7.81640625" style="1" customWidth="1"/>
    <col min="15618" max="15618" width="125.81640625" style="1" customWidth="1"/>
    <col min="15619" max="15619" width="12.453125" style="1" customWidth="1"/>
    <col min="15620" max="15620" width="14.1796875" style="1" customWidth="1"/>
    <col min="15621" max="15621" width="19.453125" style="1" customWidth="1"/>
    <col min="15622" max="15622" width="19.1796875" style="1" customWidth="1"/>
    <col min="15623" max="15623" width="18.453125" style="1" customWidth="1"/>
    <col min="15624" max="15624" width="29.453125" style="1" customWidth="1"/>
    <col min="15625" max="15872" width="8.7265625" style="1"/>
    <col min="15873" max="15873" width="7.81640625" style="1" customWidth="1"/>
    <col min="15874" max="15874" width="125.81640625" style="1" customWidth="1"/>
    <col min="15875" max="15875" width="12.453125" style="1" customWidth="1"/>
    <col min="15876" max="15876" width="14.1796875" style="1" customWidth="1"/>
    <col min="15877" max="15877" width="19.453125" style="1" customWidth="1"/>
    <col min="15878" max="15878" width="19.1796875" style="1" customWidth="1"/>
    <col min="15879" max="15879" width="18.453125" style="1" customWidth="1"/>
    <col min="15880" max="15880" width="29.453125" style="1" customWidth="1"/>
    <col min="15881" max="16128" width="8.7265625" style="1"/>
    <col min="16129" max="16129" width="7.81640625" style="1" customWidth="1"/>
    <col min="16130" max="16130" width="125.81640625" style="1" customWidth="1"/>
    <col min="16131" max="16131" width="12.453125" style="1" customWidth="1"/>
    <col min="16132" max="16132" width="14.1796875" style="1" customWidth="1"/>
    <col min="16133" max="16133" width="19.453125" style="1" customWidth="1"/>
    <col min="16134" max="16134" width="19.1796875" style="1" customWidth="1"/>
    <col min="16135" max="16135" width="18.453125" style="1" customWidth="1"/>
    <col min="16136" max="16136" width="29.453125" style="1" customWidth="1"/>
    <col min="16137" max="16384" width="8.7265625" style="1"/>
  </cols>
  <sheetData>
    <row r="1" spans="1:21" ht="23.5" customHeight="1" x14ac:dyDescent="0.25">
      <c r="A1" s="36"/>
      <c r="B1" s="44" t="s">
        <v>52</v>
      </c>
      <c r="C1" s="81" t="s">
        <v>51</v>
      </c>
      <c r="D1" s="81"/>
      <c r="E1" s="81" t="s">
        <v>78</v>
      </c>
      <c r="F1" s="81"/>
      <c r="G1" s="81"/>
    </row>
    <row r="2" spans="1:21" ht="23.5" customHeight="1" x14ac:dyDescent="0.25">
      <c r="A2" s="36"/>
      <c r="B2" s="44" t="s">
        <v>53</v>
      </c>
      <c r="C2" s="81" t="s">
        <v>50</v>
      </c>
      <c r="D2" s="81"/>
      <c r="E2" s="81" t="s">
        <v>49</v>
      </c>
      <c r="F2" s="81"/>
      <c r="G2" s="81"/>
    </row>
    <row r="3" spans="1:21" ht="23.5" customHeight="1" x14ac:dyDescent="0.25">
      <c r="A3" s="36"/>
      <c r="B3" s="44" t="s">
        <v>54</v>
      </c>
      <c r="C3" s="81"/>
      <c r="D3" s="81"/>
      <c r="E3" s="82"/>
      <c r="F3" s="81"/>
      <c r="G3" s="81"/>
    </row>
    <row r="4" spans="1:21" s="29" customFormat="1" ht="52.5" x14ac:dyDescent="0.35">
      <c r="A4" s="35" t="s">
        <v>48</v>
      </c>
      <c r="B4" s="35" t="s">
        <v>47</v>
      </c>
      <c r="C4" s="35" t="s">
        <v>46</v>
      </c>
      <c r="D4" s="35" t="s">
        <v>45</v>
      </c>
      <c r="E4" s="35" t="s">
        <v>44</v>
      </c>
      <c r="F4" s="35" t="s">
        <v>43</v>
      </c>
      <c r="G4" s="35" t="s">
        <v>42</v>
      </c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s="32" customFormat="1" ht="25" customHeight="1" x14ac:dyDescent="0.35">
      <c r="A5" s="34" t="s">
        <v>1</v>
      </c>
      <c r="B5" s="15" t="s">
        <v>41</v>
      </c>
      <c r="C5" s="60"/>
      <c r="D5" s="60"/>
      <c r="E5" s="60"/>
      <c r="F5" s="60"/>
      <c r="G5" s="16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</row>
    <row r="6" spans="1:21" s="11" customFormat="1" ht="25" customHeight="1" x14ac:dyDescent="0.35">
      <c r="A6" s="13">
        <v>1</v>
      </c>
      <c r="B6" s="12" t="s">
        <v>79</v>
      </c>
      <c r="C6" s="41" t="s">
        <v>73</v>
      </c>
      <c r="D6" s="43">
        <v>17</v>
      </c>
      <c r="E6" s="54"/>
      <c r="F6" s="41"/>
      <c r="G6" s="41"/>
    </row>
    <row r="7" spans="1:21" s="11" customFormat="1" ht="25" customHeight="1" x14ac:dyDescent="0.35">
      <c r="A7" s="13">
        <v>2</v>
      </c>
      <c r="B7" s="12" t="s">
        <v>40</v>
      </c>
      <c r="C7" s="41" t="s">
        <v>73</v>
      </c>
      <c r="D7" s="43">
        <v>10</v>
      </c>
      <c r="E7" s="54"/>
      <c r="F7" s="41"/>
      <c r="G7" s="41"/>
    </row>
    <row r="8" spans="1:21" s="11" customFormat="1" ht="25" customHeight="1" x14ac:dyDescent="0.35">
      <c r="A8" s="13">
        <v>3</v>
      </c>
      <c r="B8" s="12" t="s">
        <v>39</v>
      </c>
      <c r="C8" s="41" t="s">
        <v>73</v>
      </c>
      <c r="D8" s="42">
        <v>3.8</v>
      </c>
      <c r="E8" s="54"/>
      <c r="F8" s="41"/>
      <c r="G8" s="41"/>
    </row>
    <row r="9" spans="1:21" s="11" customFormat="1" ht="25" customHeight="1" x14ac:dyDescent="0.35">
      <c r="A9" s="13">
        <v>4</v>
      </c>
      <c r="B9" s="12" t="s">
        <v>38</v>
      </c>
      <c r="C9" s="41" t="s">
        <v>73</v>
      </c>
      <c r="D9" s="42">
        <v>9.6</v>
      </c>
      <c r="E9" s="54"/>
      <c r="F9" s="41"/>
      <c r="G9" s="41"/>
    </row>
    <row r="10" spans="1:21" s="31" customFormat="1" ht="23.5" x14ac:dyDescent="0.35">
      <c r="A10" s="13">
        <v>5</v>
      </c>
      <c r="B10" s="12" t="s">
        <v>18</v>
      </c>
      <c r="C10" s="41" t="s">
        <v>73</v>
      </c>
      <c r="D10" s="43">
        <v>1</v>
      </c>
      <c r="E10" s="54"/>
      <c r="F10" s="41"/>
      <c r="G10" s="41"/>
    </row>
    <row r="11" spans="1:21" s="11" customFormat="1" ht="23.5" x14ac:dyDescent="0.35">
      <c r="A11" s="13">
        <v>6</v>
      </c>
      <c r="B11" s="12" t="s">
        <v>37</v>
      </c>
      <c r="C11" s="41" t="s">
        <v>73</v>
      </c>
      <c r="D11" s="42">
        <v>0.5</v>
      </c>
      <c r="E11" s="54"/>
      <c r="F11" s="41"/>
      <c r="G11" s="41"/>
    </row>
    <row r="12" spans="1:21" s="11" customFormat="1" ht="25" customHeight="1" x14ac:dyDescent="0.35">
      <c r="A12" s="13">
        <v>7</v>
      </c>
      <c r="B12" s="12" t="s">
        <v>36</v>
      </c>
      <c r="C12" s="41" t="s">
        <v>74</v>
      </c>
      <c r="D12" s="43">
        <v>11</v>
      </c>
      <c r="E12" s="54"/>
      <c r="F12" s="41"/>
      <c r="G12" s="41"/>
    </row>
    <row r="13" spans="1:21" s="11" customFormat="1" ht="23.5" x14ac:dyDescent="0.35">
      <c r="A13" s="13">
        <v>8</v>
      </c>
      <c r="B13" s="12" t="s">
        <v>35</v>
      </c>
      <c r="C13" s="41" t="s">
        <v>74</v>
      </c>
      <c r="D13" s="42">
        <v>22.2</v>
      </c>
      <c r="E13" s="54"/>
      <c r="F13" s="41"/>
      <c r="G13" s="41"/>
    </row>
    <row r="14" spans="1:21" s="11" customFormat="1" ht="41" x14ac:dyDescent="0.35">
      <c r="A14" s="13">
        <v>9</v>
      </c>
      <c r="B14" s="38" t="s">
        <v>85</v>
      </c>
      <c r="C14" s="37" t="s">
        <v>3</v>
      </c>
      <c r="D14" s="43">
        <v>4</v>
      </c>
      <c r="E14" s="54"/>
      <c r="F14" s="41"/>
      <c r="G14" s="41"/>
    </row>
    <row r="15" spans="1:21" s="11" customFormat="1" ht="41" x14ac:dyDescent="0.35">
      <c r="A15" s="13">
        <v>10</v>
      </c>
      <c r="B15" s="38" t="s">
        <v>86</v>
      </c>
      <c r="C15" s="37" t="s">
        <v>3</v>
      </c>
      <c r="D15" s="43">
        <v>4</v>
      </c>
      <c r="E15" s="54"/>
      <c r="F15" s="41"/>
      <c r="G15" s="41"/>
    </row>
    <row r="16" spans="1:21" s="11" customFormat="1" ht="41" x14ac:dyDescent="0.35">
      <c r="A16" s="13">
        <v>11</v>
      </c>
      <c r="B16" s="38" t="s">
        <v>87</v>
      </c>
      <c r="C16" s="37" t="s">
        <v>3</v>
      </c>
      <c r="D16" s="43">
        <v>4</v>
      </c>
      <c r="E16" s="54"/>
      <c r="F16" s="41"/>
      <c r="G16" s="41"/>
    </row>
    <row r="17" spans="1:27" s="11" customFormat="1" ht="41" x14ac:dyDescent="0.35">
      <c r="A17" s="13">
        <v>12</v>
      </c>
      <c r="B17" s="38" t="s">
        <v>88</v>
      </c>
      <c r="C17" s="37" t="s">
        <v>3</v>
      </c>
      <c r="D17" s="43">
        <v>2</v>
      </c>
      <c r="E17" s="54"/>
      <c r="F17" s="41"/>
      <c r="G17" s="41"/>
    </row>
    <row r="18" spans="1:27" s="11" customFormat="1" ht="20.5" x14ac:dyDescent="0.35">
      <c r="A18" s="13">
        <v>13</v>
      </c>
      <c r="B18" s="38" t="s">
        <v>89</v>
      </c>
      <c r="C18" s="37" t="s">
        <v>6</v>
      </c>
      <c r="D18" s="43">
        <v>2</v>
      </c>
      <c r="E18" s="54"/>
      <c r="F18" s="41"/>
      <c r="G18" s="41"/>
    </row>
    <row r="19" spans="1:27" s="11" customFormat="1" ht="20.5" x14ac:dyDescent="0.35">
      <c r="A19" s="13">
        <v>14</v>
      </c>
      <c r="B19" s="38" t="s">
        <v>76</v>
      </c>
      <c r="C19" s="37" t="s">
        <v>66</v>
      </c>
      <c r="D19" s="43">
        <v>1</v>
      </c>
      <c r="E19" s="54"/>
      <c r="F19" s="41"/>
      <c r="G19" s="41"/>
    </row>
    <row r="20" spans="1:27" s="11" customFormat="1" ht="26.5" customHeight="1" x14ac:dyDescent="0.35">
      <c r="A20" s="73" t="s">
        <v>34</v>
      </c>
      <c r="B20" s="73"/>
      <c r="C20" s="73"/>
      <c r="D20" s="73"/>
      <c r="E20" s="73">
        <f>SUM(E7:E13)</f>
        <v>0</v>
      </c>
      <c r="F20" s="17">
        <f>SUM(F6:F19)</f>
        <v>0</v>
      </c>
      <c r="G20" s="30"/>
    </row>
    <row r="21" spans="1:27" s="29" customFormat="1" ht="25" customHeight="1" x14ac:dyDescent="0.35">
      <c r="A21" s="16" t="s">
        <v>0</v>
      </c>
      <c r="B21" s="15" t="s">
        <v>62</v>
      </c>
      <c r="C21" s="79"/>
      <c r="D21" s="79"/>
      <c r="E21" s="79"/>
      <c r="F21" s="79"/>
      <c r="G21" s="14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</row>
    <row r="22" spans="1:27" s="11" customFormat="1" ht="25" customHeight="1" x14ac:dyDescent="0.35">
      <c r="A22" s="13">
        <v>1</v>
      </c>
      <c r="B22" s="12" t="s">
        <v>80</v>
      </c>
      <c r="C22" s="41" t="s">
        <v>73</v>
      </c>
      <c r="D22" s="43">
        <v>89</v>
      </c>
      <c r="E22" s="54"/>
      <c r="F22" s="41"/>
      <c r="G22" s="41"/>
    </row>
    <row r="23" spans="1:27" s="11" customFormat="1" ht="25" customHeight="1" x14ac:dyDescent="0.35">
      <c r="A23" s="49">
        <v>2</v>
      </c>
      <c r="B23" s="50" t="s">
        <v>38</v>
      </c>
      <c r="C23" s="47" t="s">
        <v>73</v>
      </c>
      <c r="D23" s="51">
        <v>78</v>
      </c>
      <c r="E23" s="55"/>
      <c r="F23" s="41"/>
      <c r="G23" s="47"/>
    </row>
    <row r="24" spans="1:27" s="11" customFormat="1" ht="25" customHeight="1" x14ac:dyDescent="0.35">
      <c r="A24" s="13">
        <v>3</v>
      </c>
      <c r="B24" s="12" t="s">
        <v>32</v>
      </c>
      <c r="C24" s="41" t="s">
        <v>73</v>
      </c>
      <c r="D24" s="43">
        <v>35</v>
      </c>
      <c r="E24" s="54"/>
      <c r="F24" s="41"/>
      <c r="G24" s="41"/>
    </row>
    <row r="25" spans="1:27" s="11" customFormat="1" ht="25" customHeight="1" x14ac:dyDescent="0.35">
      <c r="A25" s="13">
        <v>4</v>
      </c>
      <c r="B25" s="12" t="s">
        <v>39</v>
      </c>
      <c r="C25" s="41" t="s">
        <v>73</v>
      </c>
      <c r="D25" s="42">
        <v>17</v>
      </c>
      <c r="E25" s="54"/>
      <c r="F25" s="41"/>
      <c r="G25" s="41"/>
    </row>
    <row r="26" spans="1:27" s="11" customFormat="1" ht="25" customHeight="1" x14ac:dyDescent="0.35">
      <c r="A26" s="13">
        <v>5</v>
      </c>
      <c r="B26" s="12" t="s">
        <v>31</v>
      </c>
      <c r="C26" s="41" t="s">
        <v>73</v>
      </c>
      <c r="D26" s="42">
        <v>11.35</v>
      </c>
      <c r="E26" s="54"/>
      <c r="F26" s="41"/>
      <c r="G26" s="47"/>
    </row>
    <row r="27" spans="1:27" s="11" customFormat="1" ht="44.25" customHeight="1" x14ac:dyDescent="0.35">
      <c r="A27" s="13">
        <v>6</v>
      </c>
      <c r="B27" s="12" t="s">
        <v>30</v>
      </c>
      <c r="C27" s="41" t="s">
        <v>73</v>
      </c>
      <c r="D27" s="42">
        <v>16.2</v>
      </c>
      <c r="E27" s="54"/>
      <c r="F27" s="41"/>
      <c r="G27" s="47"/>
    </row>
    <row r="28" spans="1:27" s="11" customFormat="1" ht="25" customHeight="1" x14ac:dyDescent="0.35">
      <c r="A28" s="13">
        <v>7</v>
      </c>
      <c r="B28" s="12" t="s">
        <v>55</v>
      </c>
      <c r="C28" s="41" t="s">
        <v>74</v>
      </c>
      <c r="D28" s="43">
        <v>85</v>
      </c>
      <c r="E28" s="54"/>
      <c r="F28" s="41"/>
      <c r="G28" s="48"/>
    </row>
    <row r="29" spans="1:27" s="11" customFormat="1" ht="25" customHeight="1" x14ac:dyDescent="0.35">
      <c r="A29" s="13">
        <v>8</v>
      </c>
      <c r="B29" s="12" t="s">
        <v>22</v>
      </c>
      <c r="C29" s="41" t="s">
        <v>74</v>
      </c>
      <c r="D29" s="43">
        <v>35</v>
      </c>
      <c r="E29" s="54"/>
      <c r="F29" s="41"/>
      <c r="G29" s="47"/>
    </row>
    <row r="30" spans="1:27" s="11" customFormat="1" ht="25" customHeight="1" x14ac:dyDescent="0.35">
      <c r="A30" s="13">
        <v>9</v>
      </c>
      <c r="B30" s="12" t="s">
        <v>29</v>
      </c>
      <c r="C30" s="41" t="s">
        <v>74</v>
      </c>
      <c r="D30" s="43">
        <v>25</v>
      </c>
      <c r="E30" s="54"/>
      <c r="F30" s="41"/>
      <c r="G30" s="47"/>
    </row>
    <row r="31" spans="1:27" s="11" customFormat="1" ht="41" x14ac:dyDescent="0.35">
      <c r="A31" s="13">
        <v>10</v>
      </c>
      <c r="B31" s="12" t="s">
        <v>28</v>
      </c>
      <c r="C31" s="13" t="s">
        <v>4</v>
      </c>
      <c r="D31" s="43">
        <v>1</v>
      </c>
      <c r="E31" s="54"/>
      <c r="F31" s="41"/>
      <c r="G31" s="41"/>
    </row>
    <row r="32" spans="1:27" s="11" customFormat="1" ht="41" x14ac:dyDescent="0.35">
      <c r="A32" s="13">
        <v>11</v>
      </c>
      <c r="B32" s="12" t="s">
        <v>33</v>
      </c>
      <c r="C32" s="13" t="s">
        <v>4</v>
      </c>
      <c r="D32" s="43">
        <v>1</v>
      </c>
      <c r="E32" s="54"/>
      <c r="F32" s="41"/>
      <c r="G32" s="41"/>
    </row>
    <row r="33" spans="1:12" s="11" customFormat="1" ht="41" x14ac:dyDescent="0.35">
      <c r="A33" s="13">
        <v>12</v>
      </c>
      <c r="B33" s="38" t="s">
        <v>90</v>
      </c>
      <c r="C33" s="37" t="s">
        <v>3</v>
      </c>
      <c r="D33" s="43">
        <v>6</v>
      </c>
      <c r="E33" s="54"/>
      <c r="F33" s="41"/>
      <c r="G33" s="41"/>
    </row>
    <row r="34" spans="1:12" s="11" customFormat="1" ht="41" x14ac:dyDescent="0.35">
      <c r="A34" s="13">
        <v>13</v>
      </c>
      <c r="B34" s="38" t="s">
        <v>91</v>
      </c>
      <c r="C34" s="37" t="s">
        <v>3</v>
      </c>
      <c r="D34" s="43">
        <v>5</v>
      </c>
      <c r="E34" s="54"/>
      <c r="F34" s="41"/>
      <c r="G34" s="41"/>
    </row>
    <row r="35" spans="1:12" s="11" customFormat="1" ht="41" x14ac:dyDescent="0.35">
      <c r="A35" s="13">
        <v>14</v>
      </c>
      <c r="B35" s="38" t="s">
        <v>100</v>
      </c>
      <c r="C35" s="37" t="s">
        <v>3</v>
      </c>
      <c r="D35" s="43">
        <v>5</v>
      </c>
      <c r="E35" s="54"/>
      <c r="F35" s="41"/>
      <c r="G35" s="41"/>
    </row>
    <row r="36" spans="1:12" s="11" customFormat="1" ht="41" x14ac:dyDescent="0.35">
      <c r="A36" s="13">
        <v>15</v>
      </c>
      <c r="B36" s="38" t="s">
        <v>92</v>
      </c>
      <c r="C36" s="37" t="s">
        <v>3</v>
      </c>
      <c r="D36" s="43">
        <v>5</v>
      </c>
      <c r="E36" s="54"/>
      <c r="F36" s="41"/>
      <c r="G36" s="41"/>
    </row>
    <row r="37" spans="1:12" s="11" customFormat="1" ht="41" x14ac:dyDescent="0.35">
      <c r="A37" s="13">
        <v>16</v>
      </c>
      <c r="B37" s="38" t="s">
        <v>88</v>
      </c>
      <c r="C37" s="37" t="s">
        <v>3</v>
      </c>
      <c r="D37" s="43">
        <v>2</v>
      </c>
      <c r="E37" s="54"/>
      <c r="F37" s="41"/>
      <c r="G37" s="41"/>
    </row>
    <row r="38" spans="1:12" s="11" customFormat="1" ht="41" x14ac:dyDescent="0.35">
      <c r="A38" s="13">
        <v>17</v>
      </c>
      <c r="B38" s="38" t="s">
        <v>93</v>
      </c>
      <c r="C38" s="37" t="s">
        <v>6</v>
      </c>
      <c r="D38" s="43">
        <v>2</v>
      </c>
      <c r="E38" s="54"/>
      <c r="F38" s="41"/>
      <c r="G38" s="45"/>
    </row>
    <row r="39" spans="1:12" s="11" customFormat="1" ht="20.5" x14ac:dyDescent="0.35">
      <c r="A39" s="13">
        <v>18</v>
      </c>
      <c r="B39" s="38" t="s">
        <v>58</v>
      </c>
      <c r="C39" s="37" t="s">
        <v>6</v>
      </c>
      <c r="D39" s="43">
        <v>1</v>
      </c>
      <c r="E39" s="54"/>
      <c r="F39" s="41"/>
      <c r="G39" s="41"/>
    </row>
    <row r="40" spans="1:12" s="11" customFormat="1" ht="20.5" x14ac:dyDescent="0.35">
      <c r="A40" s="13">
        <v>19</v>
      </c>
      <c r="B40" s="38" t="s">
        <v>94</v>
      </c>
      <c r="C40" s="37" t="s">
        <v>6</v>
      </c>
      <c r="D40" s="43">
        <v>10</v>
      </c>
      <c r="E40" s="54"/>
      <c r="F40" s="41"/>
      <c r="G40" s="41"/>
    </row>
    <row r="41" spans="1:12" s="11" customFormat="1" ht="20.5" x14ac:dyDescent="0.35">
      <c r="A41" s="13">
        <v>20</v>
      </c>
      <c r="B41" s="38" t="s">
        <v>59</v>
      </c>
      <c r="C41" s="37" t="s">
        <v>6</v>
      </c>
      <c r="D41" s="43">
        <v>4</v>
      </c>
      <c r="E41" s="54"/>
      <c r="F41" s="41"/>
      <c r="G41" s="41"/>
    </row>
    <row r="42" spans="1:12" s="11" customFormat="1" ht="20.5" x14ac:dyDescent="0.35">
      <c r="A42" s="13">
        <v>21</v>
      </c>
      <c r="B42" s="38" t="s">
        <v>56</v>
      </c>
      <c r="C42" s="37" t="s">
        <v>6</v>
      </c>
      <c r="D42" s="43">
        <v>4</v>
      </c>
      <c r="E42" s="54"/>
      <c r="F42" s="41"/>
      <c r="G42" s="41"/>
    </row>
    <row r="43" spans="1:12" s="11" customFormat="1" ht="20.5" x14ac:dyDescent="0.35">
      <c r="A43" s="13">
        <v>22</v>
      </c>
      <c r="B43" s="38" t="s">
        <v>60</v>
      </c>
      <c r="C43" s="37" t="s">
        <v>6</v>
      </c>
      <c r="D43" s="43">
        <v>1</v>
      </c>
      <c r="E43" s="54"/>
      <c r="F43" s="41"/>
      <c r="G43" s="41"/>
    </row>
    <row r="44" spans="1:12" s="11" customFormat="1" ht="20.5" x14ac:dyDescent="0.35">
      <c r="A44" s="13">
        <v>23</v>
      </c>
      <c r="B44" s="38" t="s">
        <v>57</v>
      </c>
      <c r="C44" s="37" t="s">
        <v>6</v>
      </c>
      <c r="D44" s="43">
        <v>2</v>
      </c>
      <c r="E44" s="54"/>
      <c r="F44" s="41"/>
      <c r="G44" s="41"/>
    </row>
    <row r="45" spans="1:12" s="11" customFormat="1" ht="20.5" x14ac:dyDescent="0.35">
      <c r="A45" s="13">
        <v>24</v>
      </c>
      <c r="B45" s="38" t="s">
        <v>95</v>
      </c>
      <c r="C45" s="37" t="s">
        <v>6</v>
      </c>
      <c r="D45" s="43">
        <v>4</v>
      </c>
      <c r="E45" s="54"/>
      <c r="F45" s="41"/>
      <c r="G45" s="41"/>
    </row>
    <row r="46" spans="1:12" s="11" customFormat="1" ht="20.5" x14ac:dyDescent="0.35">
      <c r="A46" s="13">
        <v>25</v>
      </c>
      <c r="B46" s="38" t="s">
        <v>61</v>
      </c>
      <c r="C46" s="37" t="s">
        <v>6</v>
      </c>
      <c r="D46" s="43">
        <v>1</v>
      </c>
      <c r="E46" s="54"/>
      <c r="F46" s="41"/>
      <c r="G46" s="41"/>
    </row>
    <row r="47" spans="1:12" s="10" customFormat="1" ht="24.65" customHeight="1" x14ac:dyDescent="0.35">
      <c r="A47" s="80" t="s">
        <v>63</v>
      </c>
      <c r="B47" s="80"/>
      <c r="C47" s="80"/>
      <c r="D47" s="80"/>
      <c r="E47" s="80"/>
      <c r="F47" s="20">
        <f>SUM(F22:F46)</f>
        <v>0</v>
      </c>
      <c r="G47" s="19"/>
      <c r="H47" s="28"/>
      <c r="I47" s="8"/>
      <c r="J47" s="8"/>
      <c r="K47" s="8"/>
      <c r="L47" s="8"/>
    </row>
    <row r="48" spans="1:12" s="8" customFormat="1" ht="25" customHeight="1" x14ac:dyDescent="0.35">
      <c r="A48" s="27" t="s">
        <v>5</v>
      </c>
      <c r="B48" s="26" t="s">
        <v>106</v>
      </c>
      <c r="C48" s="75"/>
      <c r="D48" s="75"/>
      <c r="E48" s="75"/>
      <c r="F48" s="75"/>
      <c r="G48" s="75"/>
    </row>
    <row r="49" spans="1:12" s="8" customFormat="1" ht="25" customHeight="1" x14ac:dyDescent="0.35">
      <c r="A49" s="13">
        <v>1</v>
      </c>
      <c r="B49" s="24" t="s">
        <v>81</v>
      </c>
      <c r="C49" s="41" t="s">
        <v>73</v>
      </c>
      <c r="D49" s="43">
        <v>16</v>
      </c>
      <c r="E49" s="54"/>
      <c r="F49" s="41"/>
      <c r="G49" s="41"/>
    </row>
    <row r="50" spans="1:12" s="8" customFormat="1" ht="25" customHeight="1" x14ac:dyDescent="0.35">
      <c r="A50" s="13">
        <v>2</v>
      </c>
      <c r="B50" s="24" t="s">
        <v>27</v>
      </c>
      <c r="C50" s="41" t="s">
        <v>73</v>
      </c>
      <c r="D50" s="43">
        <v>4</v>
      </c>
      <c r="E50" s="54"/>
      <c r="F50" s="41"/>
      <c r="G50" s="41"/>
    </row>
    <row r="51" spans="1:12" s="8" customFormat="1" ht="25" customHeight="1" x14ac:dyDescent="0.35">
      <c r="A51" s="13">
        <v>3</v>
      </c>
      <c r="B51" s="24" t="s">
        <v>26</v>
      </c>
      <c r="C51" s="41" t="s">
        <v>73</v>
      </c>
      <c r="D51" s="42">
        <v>8.5</v>
      </c>
      <c r="E51" s="54"/>
      <c r="F51" s="41"/>
      <c r="G51" s="41"/>
    </row>
    <row r="52" spans="1:12" s="8" customFormat="1" ht="25" customHeight="1" x14ac:dyDescent="0.35">
      <c r="A52" s="13">
        <v>4</v>
      </c>
      <c r="B52" s="24" t="s">
        <v>25</v>
      </c>
      <c r="C52" s="41" t="s">
        <v>73</v>
      </c>
      <c r="D52" s="42">
        <v>0.7</v>
      </c>
      <c r="E52" s="54"/>
      <c r="F52" s="41"/>
      <c r="G52" s="41"/>
    </row>
    <row r="53" spans="1:12" s="8" customFormat="1" ht="39.65" customHeight="1" x14ac:dyDescent="0.45">
      <c r="A53" s="13">
        <v>5</v>
      </c>
      <c r="B53" s="25" t="s">
        <v>24</v>
      </c>
      <c r="C53" s="41" t="s">
        <v>73</v>
      </c>
      <c r="D53" s="46">
        <v>0.45</v>
      </c>
      <c r="E53" s="54"/>
      <c r="F53" s="41"/>
      <c r="G53" s="41"/>
    </row>
    <row r="54" spans="1:12" s="8" customFormat="1" ht="25" customHeight="1" x14ac:dyDescent="0.35">
      <c r="A54" s="13">
        <v>6</v>
      </c>
      <c r="B54" s="24" t="s">
        <v>23</v>
      </c>
      <c r="C54" s="41" t="s">
        <v>74</v>
      </c>
      <c r="D54" s="43">
        <v>11</v>
      </c>
      <c r="E54" s="54"/>
      <c r="F54" s="41"/>
      <c r="G54" s="41"/>
    </row>
    <row r="55" spans="1:12" s="8" customFormat="1" ht="25" customHeight="1" x14ac:dyDescent="0.35">
      <c r="A55" s="13">
        <v>7</v>
      </c>
      <c r="B55" s="24" t="s">
        <v>22</v>
      </c>
      <c r="C55" s="41" t="s">
        <v>74</v>
      </c>
      <c r="D55" s="43">
        <v>13</v>
      </c>
      <c r="E55" s="54"/>
      <c r="F55" s="41"/>
      <c r="G55" s="41"/>
    </row>
    <row r="56" spans="1:12" s="8" customFormat="1" ht="41" x14ac:dyDescent="0.35">
      <c r="A56" s="13">
        <v>8</v>
      </c>
      <c r="B56" s="38" t="s">
        <v>96</v>
      </c>
      <c r="C56" s="37" t="s">
        <v>3</v>
      </c>
      <c r="D56" s="43">
        <v>2</v>
      </c>
      <c r="E56" s="56"/>
      <c r="F56" s="41"/>
      <c r="G56" s="41"/>
    </row>
    <row r="57" spans="1:12" s="8" customFormat="1" ht="41" x14ac:dyDescent="0.35">
      <c r="A57" s="13">
        <v>9</v>
      </c>
      <c r="B57" s="38" t="s">
        <v>85</v>
      </c>
      <c r="C57" s="37" t="s">
        <v>3</v>
      </c>
      <c r="D57" s="43">
        <v>2</v>
      </c>
      <c r="E57" s="56"/>
      <c r="F57" s="41"/>
      <c r="G57" s="41"/>
    </row>
    <row r="58" spans="1:12" s="8" customFormat="1" ht="41" x14ac:dyDescent="0.35">
      <c r="A58" s="13">
        <v>10</v>
      </c>
      <c r="B58" s="38" t="s">
        <v>86</v>
      </c>
      <c r="C58" s="37" t="s">
        <v>3</v>
      </c>
      <c r="D58" s="43">
        <v>2</v>
      </c>
      <c r="E58" s="56"/>
      <c r="F58" s="41"/>
      <c r="G58" s="41"/>
    </row>
    <row r="59" spans="1:12" s="8" customFormat="1" ht="41" x14ac:dyDescent="0.35">
      <c r="A59" s="13">
        <v>11</v>
      </c>
      <c r="B59" s="38" t="s">
        <v>88</v>
      </c>
      <c r="C59" s="37" t="s">
        <v>3</v>
      </c>
      <c r="D59" s="43">
        <v>2</v>
      </c>
      <c r="E59" s="56"/>
      <c r="F59" s="41"/>
      <c r="G59" s="41"/>
    </row>
    <row r="60" spans="1:12" s="8" customFormat="1" ht="25" customHeight="1" x14ac:dyDescent="0.35">
      <c r="A60" s="13">
        <v>12</v>
      </c>
      <c r="B60" s="38" t="s">
        <v>89</v>
      </c>
      <c r="C60" s="37" t="s">
        <v>6</v>
      </c>
      <c r="D60" s="43">
        <v>1</v>
      </c>
      <c r="E60" s="56"/>
      <c r="F60" s="41"/>
      <c r="G60" s="41"/>
    </row>
    <row r="61" spans="1:12" s="8" customFormat="1" ht="25" customHeight="1" x14ac:dyDescent="0.35">
      <c r="A61" s="13">
        <v>13</v>
      </c>
      <c r="B61" s="38" t="s">
        <v>77</v>
      </c>
      <c r="C61" s="37" t="s">
        <v>66</v>
      </c>
      <c r="D61" s="43">
        <v>1</v>
      </c>
      <c r="E61" s="56"/>
      <c r="F61" s="41"/>
      <c r="G61" s="41"/>
    </row>
    <row r="62" spans="1:12" s="8" customFormat="1" ht="25" customHeight="1" x14ac:dyDescent="0.35">
      <c r="A62" s="76" t="s">
        <v>21</v>
      </c>
      <c r="B62" s="76"/>
      <c r="C62" s="77"/>
      <c r="D62" s="77"/>
      <c r="E62" s="78"/>
      <c r="F62" s="23">
        <f>SUM(F49:F61)</f>
        <v>0</v>
      </c>
      <c r="G62" s="22"/>
    </row>
    <row r="63" spans="1:12" s="21" customFormat="1" ht="28.75" customHeight="1" x14ac:dyDescent="0.35">
      <c r="A63" s="16" t="s">
        <v>113</v>
      </c>
      <c r="B63" s="15" t="s">
        <v>112</v>
      </c>
      <c r="C63" s="60"/>
      <c r="D63" s="60"/>
      <c r="E63" s="60"/>
      <c r="F63" s="60"/>
      <c r="G63" s="14"/>
      <c r="H63" s="8"/>
      <c r="I63" s="8"/>
      <c r="J63" s="8"/>
      <c r="K63" s="8"/>
      <c r="L63" s="8"/>
    </row>
    <row r="64" spans="1:12" s="11" customFormat="1" ht="25" customHeight="1" x14ac:dyDescent="0.35">
      <c r="A64" s="13">
        <v>1</v>
      </c>
      <c r="B64" s="12" t="s">
        <v>82</v>
      </c>
      <c r="C64" s="41" t="s">
        <v>73</v>
      </c>
      <c r="D64" s="46">
        <f>7*1.6*1.6*1.2</f>
        <v>21.504000000000001</v>
      </c>
      <c r="E64" s="54"/>
      <c r="F64" s="41"/>
      <c r="G64" s="41"/>
    </row>
    <row r="65" spans="1:12" s="11" customFormat="1" ht="25" customHeight="1" x14ac:dyDescent="0.35">
      <c r="A65" s="13">
        <v>2</v>
      </c>
      <c r="B65" s="12" t="s">
        <v>20</v>
      </c>
      <c r="C65" s="41" t="s">
        <v>73</v>
      </c>
      <c r="D65" s="42">
        <v>3</v>
      </c>
      <c r="E65" s="54"/>
      <c r="F65" s="41"/>
      <c r="G65" s="41"/>
    </row>
    <row r="66" spans="1:12" s="11" customFormat="1" ht="25" customHeight="1" x14ac:dyDescent="0.35">
      <c r="A66" s="13">
        <v>3</v>
      </c>
      <c r="B66" s="12" t="s">
        <v>19</v>
      </c>
      <c r="C66" s="41" t="s">
        <v>73</v>
      </c>
      <c r="D66" s="42">
        <v>23.5</v>
      </c>
      <c r="E66" s="54"/>
      <c r="F66" s="41"/>
      <c r="G66" s="41"/>
    </row>
    <row r="67" spans="1:12" s="11" customFormat="1" ht="25" customHeight="1" x14ac:dyDescent="0.35">
      <c r="A67" s="13">
        <v>4</v>
      </c>
      <c r="B67" s="12" t="s">
        <v>18</v>
      </c>
      <c r="C67" s="41" t="s">
        <v>73</v>
      </c>
      <c r="D67" s="42">
        <v>2.6</v>
      </c>
      <c r="E67" s="54"/>
      <c r="F67" s="41"/>
      <c r="G67" s="41"/>
    </row>
    <row r="68" spans="1:12" s="11" customFormat="1" ht="41" x14ac:dyDescent="0.35">
      <c r="A68" s="13">
        <v>5</v>
      </c>
      <c r="B68" s="12" t="s">
        <v>17</v>
      </c>
      <c r="C68" s="41" t="s">
        <v>73</v>
      </c>
      <c r="D68" s="42">
        <v>0.6</v>
      </c>
      <c r="E68" s="54"/>
      <c r="F68" s="41"/>
      <c r="G68" s="41"/>
    </row>
    <row r="69" spans="1:12" s="11" customFormat="1" ht="25" customHeight="1" x14ac:dyDescent="0.35">
      <c r="A69" s="13">
        <v>6</v>
      </c>
      <c r="B69" s="12" t="s">
        <v>16</v>
      </c>
      <c r="C69" s="41" t="s">
        <v>74</v>
      </c>
      <c r="D69" s="42">
        <v>21.6</v>
      </c>
      <c r="E69" s="54"/>
      <c r="F69" s="41"/>
      <c r="G69" s="41"/>
    </row>
    <row r="70" spans="1:12" s="10" customFormat="1" ht="25.75" customHeight="1" x14ac:dyDescent="0.35">
      <c r="A70" s="61" t="s">
        <v>15</v>
      </c>
      <c r="B70" s="62"/>
      <c r="C70" s="63"/>
      <c r="D70" s="64"/>
      <c r="E70" s="65"/>
      <c r="F70" s="20">
        <f>SUM(F64:F69)</f>
        <v>0</v>
      </c>
      <c r="G70" s="19"/>
      <c r="H70" s="8"/>
      <c r="I70" s="8"/>
      <c r="J70" s="8"/>
      <c r="K70" s="8"/>
      <c r="L70" s="8"/>
    </row>
    <row r="71" spans="1:12" s="8" customFormat="1" ht="25" customHeight="1" x14ac:dyDescent="0.35">
      <c r="A71" s="16" t="s">
        <v>14</v>
      </c>
      <c r="B71" s="39" t="s">
        <v>13</v>
      </c>
      <c r="C71" s="60"/>
      <c r="D71" s="60"/>
      <c r="E71" s="60"/>
      <c r="F71" s="60"/>
      <c r="G71" s="14"/>
    </row>
    <row r="72" spans="1:12" s="11" customFormat="1" ht="28.75" customHeight="1" x14ac:dyDescent="0.35">
      <c r="A72" s="13">
        <v>1</v>
      </c>
      <c r="B72" s="12" t="s">
        <v>83</v>
      </c>
      <c r="C72" s="41" t="s">
        <v>73</v>
      </c>
      <c r="D72" s="43">
        <v>3903.5</v>
      </c>
      <c r="E72" s="54"/>
      <c r="F72" s="41"/>
      <c r="G72" s="41"/>
      <c r="H72" s="18"/>
      <c r="I72" s="18"/>
      <c r="J72" s="18"/>
      <c r="K72" s="18"/>
      <c r="L72" s="18"/>
    </row>
    <row r="73" spans="1:12" s="11" customFormat="1" ht="30.65" customHeight="1" x14ac:dyDescent="0.35">
      <c r="A73" s="13">
        <v>2</v>
      </c>
      <c r="B73" s="12" t="s">
        <v>64</v>
      </c>
      <c r="C73" s="41" t="s">
        <v>73</v>
      </c>
      <c r="D73" s="43">
        <v>1171.0999999999999</v>
      </c>
      <c r="E73" s="54"/>
      <c r="F73" s="41"/>
      <c r="G73" s="43"/>
      <c r="H73" s="18"/>
      <c r="I73" s="18"/>
      <c r="J73" s="18"/>
      <c r="K73" s="18"/>
      <c r="L73" s="18"/>
    </row>
    <row r="74" spans="1:12" s="11" customFormat="1" ht="28.75" customHeight="1" x14ac:dyDescent="0.35">
      <c r="A74" s="13">
        <v>3</v>
      </c>
      <c r="B74" s="12" t="s">
        <v>65</v>
      </c>
      <c r="C74" s="41" t="s">
        <v>73</v>
      </c>
      <c r="D74" s="43">
        <v>2732.4</v>
      </c>
      <c r="E74" s="54"/>
      <c r="F74" s="41"/>
      <c r="G74" s="41"/>
      <c r="H74" s="18"/>
      <c r="I74" s="18"/>
      <c r="J74" s="18"/>
      <c r="K74" s="18"/>
      <c r="L74" s="18"/>
    </row>
    <row r="75" spans="1:12" s="10" customFormat="1" ht="25" customHeight="1" x14ac:dyDescent="0.35">
      <c r="A75" s="73" t="s">
        <v>12</v>
      </c>
      <c r="B75" s="73"/>
      <c r="C75" s="74"/>
      <c r="D75" s="74"/>
      <c r="E75" s="74"/>
      <c r="F75" s="17">
        <f>SUM(F72:F74)</f>
        <v>0</v>
      </c>
      <c r="G75" s="40"/>
      <c r="H75" s="8"/>
      <c r="I75" s="8"/>
      <c r="J75" s="8"/>
      <c r="K75" s="8"/>
      <c r="L75" s="8"/>
    </row>
    <row r="76" spans="1:12" s="8" customFormat="1" ht="25" customHeight="1" x14ac:dyDescent="0.35">
      <c r="A76" s="16" t="s">
        <v>11</v>
      </c>
      <c r="B76" s="15" t="s">
        <v>10</v>
      </c>
      <c r="C76" s="60"/>
      <c r="D76" s="60"/>
      <c r="E76" s="60"/>
      <c r="F76" s="60"/>
      <c r="G76" s="14"/>
    </row>
    <row r="77" spans="1:12" s="11" customFormat="1" ht="81" customHeight="1" x14ac:dyDescent="0.35">
      <c r="A77" s="13">
        <v>1</v>
      </c>
      <c r="B77" s="12" t="s">
        <v>101</v>
      </c>
      <c r="C77" s="41" t="s">
        <v>3</v>
      </c>
      <c r="D77" s="43">
        <v>1429</v>
      </c>
      <c r="E77" s="54"/>
      <c r="F77" s="41"/>
      <c r="G77" s="41"/>
    </row>
    <row r="78" spans="1:12" s="11" customFormat="1" ht="71.5" customHeight="1" x14ac:dyDescent="0.35">
      <c r="A78" s="13">
        <v>2</v>
      </c>
      <c r="B78" s="12" t="s">
        <v>102</v>
      </c>
      <c r="C78" s="41" t="s">
        <v>3</v>
      </c>
      <c r="D78" s="43">
        <v>4035</v>
      </c>
      <c r="E78" s="54"/>
      <c r="F78" s="41"/>
      <c r="G78" s="41"/>
    </row>
    <row r="79" spans="1:12" s="11" customFormat="1" ht="80.5" customHeight="1" x14ac:dyDescent="0.35">
      <c r="A79" s="13">
        <v>3</v>
      </c>
      <c r="B79" s="12" t="s">
        <v>103</v>
      </c>
      <c r="C79" s="41" t="s">
        <v>3</v>
      </c>
      <c r="D79" s="43">
        <v>145</v>
      </c>
      <c r="E79" s="54"/>
      <c r="F79" s="41"/>
      <c r="G79" s="41"/>
    </row>
    <row r="80" spans="1:12" s="11" customFormat="1" ht="83" customHeight="1" x14ac:dyDescent="0.35">
      <c r="A80" s="13">
        <v>4</v>
      </c>
      <c r="B80" s="12" t="s">
        <v>104</v>
      </c>
      <c r="C80" s="41" t="s">
        <v>3</v>
      </c>
      <c r="D80" s="43">
        <v>274</v>
      </c>
      <c r="E80" s="54"/>
      <c r="F80" s="41"/>
      <c r="G80" s="41"/>
    </row>
    <row r="81" spans="1:7" s="11" customFormat="1" ht="25" customHeight="1" x14ac:dyDescent="0.35">
      <c r="A81" s="13">
        <v>5</v>
      </c>
      <c r="B81" s="12" t="s">
        <v>67</v>
      </c>
      <c r="C81" s="41" t="s">
        <v>66</v>
      </c>
      <c r="D81" s="43">
        <v>1</v>
      </c>
      <c r="E81" s="54"/>
      <c r="F81" s="41"/>
      <c r="G81" s="41"/>
    </row>
    <row r="82" spans="1:7" s="11" customFormat="1" ht="25" customHeight="1" x14ac:dyDescent="0.35">
      <c r="A82" s="13">
        <v>6</v>
      </c>
      <c r="B82" s="12" t="s">
        <v>97</v>
      </c>
      <c r="C82" s="41" t="s">
        <v>3</v>
      </c>
      <c r="D82" s="43">
        <v>30</v>
      </c>
      <c r="E82" s="54"/>
      <c r="F82" s="41"/>
      <c r="G82" s="41"/>
    </row>
    <row r="83" spans="1:7" s="11" customFormat="1" ht="25" customHeight="1" x14ac:dyDescent="0.35">
      <c r="A83" s="13">
        <v>7</v>
      </c>
      <c r="B83" s="12" t="s">
        <v>98</v>
      </c>
      <c r="C83" s="41" t="s">
        <v>73</v>
      </c>
      <c r="D83" s="43">
        <v>4</v>
      </c>
      <c r="E83" s="54"/>
      <c r="F83" s="41"/>
      <c r="G83" s="41"/>
    </row>
    <row r="84" spans="1:7" s="11" customFormat="1" ht="25" customHeight="1" x14ac:dyDescent="0.35">
      <c r="A84" s="13">
        <v>8</v>
      </c>
      <c r="B84" s="12" t="s">
        <v>107</v>
      </c>
      <c r="C84" s="41" t="s">
        <v>4</v>
      </c>
      <c r="D84" s="51">
        <v>1</v>
      </c>
      <c r="E84" s="54"/>
      <c r="F84" s="41"/>
      <c r="G84" s="41"/>
    </row>
    <row r="85" spans="1:7" s="11" customFormat="1" ht="25" customHeight="1" x14ac:dyDescent="0.35">
      <c r="A85" s="13">
        <v>9</v>
      </c>
      <c r="B85" s="12" t="s">
        <v>108</v>
      </c>
      <c r="C85" s="41" t="s">
        <v>4</v>
      </c>
      <c r="D85" s="51">
        <v>1</v>
      </c>
      <c r="E85" s="54"/>
      <c r="F85" s="41"/>
      <c r="G85" s="41"/>
    </row>
    <row r="86" spans="1:7" s="11" customFormat="1" ht="25" customHeight="1" x14ac:dyDescent="0.35">
      <c r="A86" s="13">
        <v>10</v>
      </c>
      <c r="B86" s="12" t="s">
        <v>109</v>
      </c>
      <c r="C86" s="41" t="s">
        <v>4</v>
      </c>
      <c r="D86" s="51">
        <v>2</v>
      </c>
      <c r="E86" s="54"/>
      <c r="F86" s="41"/>
      <c r="G86" s="41"/>
    </row>
    <row r="87" spans="1:7" s="11" customFormat="1" ht="25" customHeight="1" x14ac:dyDescent="0.35">
      <c r="A87" s="13">
        <v>11</v>
      </c>
      <c r="B87" s="12" t="s">
        <v>110</v>
      </c>
      <c r="C87" s="41" t="s">
        <v>4</v>
      </c>
      <c r="D87" s="43">
        <v>3</v>
      </c>
      <c r="E87" s="54"/>
      <c r="F87" s="41"/>
      <c r="G87" s="41"/>
    </row>
    <row r="88" spans="1:7" s="11" customFormat="1" ht="25" customHeight="1" x14ac:dyDescent="0.35">
      <c r="A88" s="13">
        <v>13</v>
      </c>
      <c r="B88" s="12" t="s">
        <v>111</v>
      </c>
      <c r="C88" s="41" t="s">
        <v>4</v>
      </c>
      <c r="D88" s="43">
        <v>1</v>
      </c>
      <c r="E88" s="54"/>
      <c r="F88" s="41"/>
      <c r="G88" s="41"/>
    </row>
    <row r="89" spans="1:7" s="11" customFormat="1" ht="102.5" x14ac:dyDescent="0.35">
      <c r="A89" s="13">
        <v>14</v>
      </c>
      <c r="B89" s="12" t="s">
        <v>105</v>
      </c>
      <c r="C89" s="41" t="s">
        <v>4</v>
      </c>
      <c r="D89" s="43">
        <v>70</v>
      </c>
      <c r="E89" s="54"/>
      <c r="F89" s="41"/>
      <c r="G89" s="41"/>
    </row>
    <row r="90" spans="1:7" s="11" customFormat="1" ht="20.5" x14ac:dyDescent="0.35">
      <c r="A90" s="13">
        <v>15</v>
      </c>
      <c r="B90" s="12" t="s">
        <v>68</v>
      </c>
      <c r="C90" s="41" t="s">
        <v>4</v>
      </c>
      <c r="D90" s="43">
        <v>32</v>
      </c>
      <c r="E90" s="54"/>
      <c r="F90" s="41"/>
      <c r="G90" s="41"/>
    </row>
    <row r="91" spans="1:7" s="11" customFormat="1" ht="20.5" x14ac:dyDescent="0.35">
      <c r="A91" s="13">
        <v>16</v>
      </c>
      <c r="B91" s="12" t="s">
        <v>99</v>
      </c>
      <c r="C91" s="41" t="s">
        <v>3</v>
      </c>
      <c r="D91" s="43">
        <v>70</v>
      </c>
      <c r="E91" s="54"/>
      <c r="F91" s="41"/>
      <c r="G91" s="41"/>
    </row>
    <row r="92" spans="1:7" s="11" customFormat="1" ht="20.5" x14ac:dyDescent="0.35">
      <c r="A92" s="73" t="s">
        <v>72</v>
      </c>
      <c r="B92" s="73"/>
      <c r="C92" s="74"/>
      <c r="D92" s="74"/>
      <c r="E92" s="74"/>
      <c r="F92" s="17">
        <f>SUM(F77:F91)</f>
        <v>0</v>
      </c>
      <c r="G92" s="40"/>
    </row>
    <row r="93" spans="1:7" s="11" customFormat="1" ht="20.5" x14ac:dyDescent="0.35">
      <c r="A93" s="16" t="s">
        <v>69</v>
      </c>
      <c r="B93" s="15" t="s">
        <v>75</v>
      </c>
      <c r="C93" s="60"/>
      <c r="D93" s="60"/>
      <c r="E93" s="60"/>
      <c r="F93" s="60"/>
      <c r="G93" s="14"/>
    </row>
    <row r="94" spans="1:7" s="11" customFormat="1" ht="23.5" x14ac:dyDescent="0.35">
      <c r="A94" s="13">
        <v>1</v>
      </c>
      <c r="B94" s="12" t="s">
        <v>84</v>
      </c>
      <c r="C94" s="41" t="s">
        <v>73</v>
      </c>
      <c r="D94" s="42">
        <v>17.27</v>
      </c>
      <c r="E94" s="54"/>
      <c r="F94" s="41"/>
      <c r="G94" s="41"/>
    </row>
    <row r="95" spans="1:7" s="11" customFormat="1" ht="23.5" x14ac:dyDescent="0.35">
      <c r="A95" s="13">
        <v>2</v>
      </c>
      <c r="B95" s="12" t="s">
        <v>20</v>
      </c>
      <c r="C95" s="41" t="s">
        <v>73</v>
      </c>
      <c r="D95" s="42">
        <v>4.3</v>
      </c>
      <c r="E95" s="54"/>
      <c r="F95" s="41"/>
      <c r="G95" s="41"/>
    </row>
    <row r="96" spans="1:7" s="11" customFormat="1" ht="23.5" x14ac:dyDescent="0.35">
      <c r="A96" s="13">
        <v>3</v>
      </c>
      <c r="B96" s="12" t="s">
        <v>70</v>
      </c>
      <c r="C96" s="41" t="s">
        <v>73</v>
      </c>
      <c r="D96" s="42">
        <v>8.6999999999999993</v>
      </c>
      <c r="E96" s="54"/>
      <c r="F96" s="41"/>
      <c r="G96" s="45"/>
    </row>
    <row r="97" spans="1:23" s="11" customFormat="1" ht="23.5" x14ac:dyDescent="0.35">
      <c r="A97" s="13">
        <v>4</v>
      </c>
      <c r="B97" s="12" t="s">
        <v>18</v>
      </c>
      <c r="C97" s="41" t="s">
        <v>73</v>
      </c>
      <c r="D97" s="43">
        <v>12</v>
      </c>
      <c r="E97" s="54"/>
      <c r="F97" s="41"/>
      <c r="G97" s="41"/>
    </row>
    <row r="98" spans="1:23" s="11" customFormat="1" ht="23.5" x14ac:dyDescent="0.35">
      <c r="A98" s="13">
        <v>5</v>
      </c>
      <c r="B98" s="12" t="s">
        <v>9</v>
      </c>
      <c r="C98" s="41" t="s">
        <v>73</v>
      </c>
      <c r="D98" s="42">
        <v>0.5</v>
      </c>
      <c r="E98" s="54"/>
      <c r="F98" s="41"/>
      <c r="G98" s="45"/>
    </row>
    <row r="99" spans="1:23" s="11" customFormat="1" ht="20.5" x14ac:dyDescent="0.35">
      <c r="A99" s="13">
        <v>6</v>
      </c>
      <c r="B99" s="12" t="s">
        <v>8</v>
      </c>
      <c r="C99" s="41" t="s">
        <v>2</v>
      </c>
      <c r="D99" s="43">
        <v>1</v>
      </c>
      <c r="E99" s="54"/>
      <c r="F99" s="41"/>
      <c r="G99" s="41"/>
    </row>
    <row r="100" spans="1:23" s="11" customFormat="1" ht="20.5" x14ac:dyDescent="0.35">
      <c r="A100" s="61" t="s">
        <v>71</v>
      </c>
      <c r="B100" s="62"/>
      <c r="C100" s="63"/>
      <c r="D100" s="64"/>
      <c r="E100" s="65"/>
      <c r="F100" s="20">
        <f>SUM(F94:F99)</f>
        <v>0</v>
      </c>
      <c r="G100" s="19"/>
    </row>
    <row r="101" spans="1:23" s="7" customFormat="1" ht="32.5" customHeight="1" x14ac:dyDescent="0.35">
      <c r="A101" s="66" t="s">
        <v>7</v>
      </c>
      <c r="B101" s="66"/>
      <c r="C101" s="67">
        <f>F100+F92+F75+F70+F62+F47+F20</f>
        <v>0</v>
      </c>
      <c r="D101" s="68"/>
      <c r="E101" s="68"/>
      <c r="F101" s="68"/>
      <c r="G101" s="69"/>
      <c r="H101" s="9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</row>
    <row r="102" spans="1:23" ht="137" customHeight="1" x14ac:dyDescent="0.25">
      <c r="A102" s="70"/>
      <c r="B102" s="71"/>
      <c r="C102" s="72"/>
      <c r="D102" s="72"/>
      <c r="E102" s="72"/>
      <c r="F102" s="72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</row>
    <row r="103" spans="1:23" ht="118.5" customHeight="1" x14ac:dyDescent="0.3">
      <c r="A103" s="58"/>
      <c r="B103" s="59"/>
      <c r="C103" s="59"/>
      <c r="D103" s="59"/>
      <c r="E103" s="59"/>
      <c r="F103" s="5"/>
      <c r="G103" s="4"/>
    </row>
    <row r="104" spans="1:23" ht="18" customHeight="1" x14ac:dyDescent="0.4">
      <c r="A104" s="57"/>
      <c r="B104" s="57"/>
      <c r="C104" s="57"/>
      <c r="D104" s="57"/>
      <c r="E104" s="57"/>
    </row>
    <row r="105" spans="1:23" ht="17.5" x14ac:dyDescent="0.35">
      <c r="A105" s="53"/>
      <c r="B105" s="53"/>
      <c r="C105" s="53"/>
      <c r="D105" s="53"/>
      <c r="E105" s="53"/>
      <c r="F105" s="52"/>
    </row>
    <row r="106" spans="1:23" ht="52" customHeight="1" x14ac:dyDescent="0.35">
      <c r="A106" s="58"/>
      <c r="B106" s="58"/>
      <c r="C106" s="58"/>
      <c r="D106" s="53"/>
      <c r="E106" s="53"/>
      <c r="F106" s="52"/>
    </row>
    <row r="107" spans="1:23" ht="49" customHeight="1" x14ac:dyDescent="0.35">
      <c r="A107" s="59"/>
      <c r="B107" s="59"/>
      <c r="C107" s="59"/>
      <c r="D107" s="53"/>
      <c r="E107" s="53"/>
    </row>
    <row r="108" spans="1:23" ht="18" x14ac:dyDescent="0.4">
      <c r="A108" s="57"/>
      <c r="B108" s="57"/>
      <c r="C108" s="57"/>
      <c r="D108" s="53"/>
      <c r="E108" s="53"/>
    </row>
  </sheetData>
  <mergeCells count="38">
    <mergeCell ref="C1:D1"/>
    <mergeCell ref="E1:G1"/>
    <mergeCell ref="C2:D2"/>
    <mergeCell ref="E2:G2"/>
    <mergeCell ref="C3:D3"/>
    <mergeCell ref="E3:G3"/>
    <mergeCell ref="C5:F5"/>
    <mergeCell ref="A20:B20"/>
    <mergeCell ref="C20:E20"/>
    <mergeCell ref="C21:F21"/>
    <mergeCell ref="A47:B47"/>
    <mergeCell ref="C47:E47"/>
    <mergeCell ref="C48:G48"/>
    <mergeCell ref="A62:B62"/>
    <mergeCell ref="C62:E62"/>
    <mergeCell ref="C63:F63"/>
    <mergeCell ref="A70:B70"/>
    <mergeCell ref="C70:E70"/>
    <mergeCell ref="A102:B102"/>
    <mergeCell ref="C102:F102"/>
    <mergeCell ref="C71:F71"/>
    <mergeCell ref="A75:B75"/>
    <mergeCell ref="C75:E75"/>
    <mergeCell ref="C76:F76"/>
    <mergeCell ref="A92:B92"/>
    <mergeCell ref="C92:E92"/>
    <mergeCell ref="C93:F93"/>
    <mergeCell ref="A100:B100"/>
    <mergeCell ref="C100:E100"/>
    <mergeCell ref="A101:B101"/>
    <mergeCell ref="C101:G101"/>
    <mergeCell ref="A108:C108"/>
    <mergeCell ref="A103:B103"/>
    <mergeCell ref="C103:E103"/>
    <mergeCell ref="A104:B104"/>
    <mergeCell ref="C104:E104"/>
    <mergeCell ref="A106:C106"/>
    <mergeCell ref="A107:C107"/>
  </mergeCells>
  <printOptions horizontalCentered="1"/>
  <pageMargins left="0.1" right="0.09" top="0.38" bottom="0.63" header="0.18" footer="0.32"/>
  <pageSetup paperSize="9" scale="66" fitToHeight="0" orientation="landscape" horizontalDpi="4294967295" verticalDpi="4294967295" r:id="rId1"/>
  <headerFooter>
    <oddFooter>&amp;L&amp;14Page &amp;P of &amp;N&amp;R&amp;14این فورم عبارت از BoQ بدون قیمت می باشد که جهت آفر دهی ترتیب و تهیه گردیده است.</oddFooter>
  </headerFooter>
  <rowBreaks count="4" manualBreakCount="4">
    <brk id="20" max="6" man="1"/>
    <brk id="44" max="6" man="1"/>
    <brk id="69" max="6" man="1"/>
    <brk id="8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Badga BoQ PR</vt:lpstr>
      <vt:lpstr>'Badga BoQ PR'!Print_Area</vt:lpstr>
      <vt:lpstr>'Badga BoQ PR'!Print_Titles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 www.Win2Farsi.com</dc:creator>
  <cp:lastModifiedBy>Ansar Kazimi</cp:lastModifiedBy>
  <cp:lastPrinted>2024-08-12T06:42:57Z</cp:lastPrinted>
  <dcterms:created xsi:type="dcterms:W3CDTF">2018-09-25T11:54:06Z</dcterms:created>
  <dcterms:modified xsi:type="dcterms:W3CDTF">2024-08-22T12:29:16Z</dcterms:modified>
</cp:coreProperties>
</file>