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hidePivotFieldList="1"/>
  <mc:AlternateContent xmlns:mc="http://schemas.openxmlformats.org/markup-compatibility/2006">
    <mc:Choice Requires="x15">
      <x15ac:absPath xmlns:x15ac="http://schemas.microsoft.com/office/spreadsheetml/2010/11/ac" url="D:\ACHRO - Dr. Jawad\1. ACHRO RFP''s\0000. RFP's for Year 2024\1. Herat RFP's\Sand, Gravel, Bricks Etc for Herat Region\"/>
    </mc:Choice>
  </mc:AlternateContent>
  <xr:revisionPtr revIDLastSave="0" documentId="13_ncr:1_{F9E38DE2-E2D6-4714-89F1-7D3480E8EC5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erat" sheetId="10" r:id="rId1"/>
    <sheet name="Herat-EQ(NDR)" sheetId="14" r:id="rId2"/>
    <sheet name="Badghis" sheetId="11" r:id="rId3"/>
    <sheet name="Farah" sheetId="12" r:id="rId4"/>
    <sheet name="Farah-Gulistan" sheetId="15" r:id="rId5"/>
    <sheet name="Shelters Location" sheetId="5" r:id="rId6"/>
  </sheets>
  <definedNames>
    <definedName name="_xlnm.Print_Area" localSheetId="2">Badghis!$A$1:$G$22</definedName>
    <definedName name="_xlnm.Print_Area" localSheetId="3">Farah!$A$1:$G$22</definedName>
    <definedName name="_xlnm.Print_Area" localSheetId="4">'Farah-Gulistan'!$A$1:$G$22</definedName>
    <definedName name="_xlnm.Print_Area" localSheetId="0">Herat!$A$1:$G$22</definedName>
    <definedName name="_xlnm.Print_Area" localSheetId="1">'Herat-EQ(NDR)'!$A$1:$G$24</definedName>
    <definedName name="_xlnm.Print_Area" localSheetId="5">'Shelters Location'!$A$1:$C$15</definedName>
  </definedNames>
  <calcPr calcId="181029"/>
</workbook>
</file>

<file path=xl/calcChain.xml><?xml version="1.0" encoding="utf-8"?>
<calcChain xmlns="http://schemas.openxmlformats.org/spreadsheetml/2006/main">
  <c r="G22" i="15" l="1"/>
  <c r="G4" i="15"/>
  <c r="G5" i="15"/>
  <c r="G6" i="15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3" i="15"/>
  <c r="G22" i="12"/>
  <c r="G3" i="12"/>
  <c r="G4" i="12"/>
  <c r="G5" i="12"/>
  <c r="G6" i="12"/>
  <c r="G7" i="12"/>
  <c r="G8" i="12"/>
  <c r="G9" i="12"/>
  <c r="G10" i="12"/>
  <c r="G11" i="12"/>
  <c r="G22" i="11"/>
  <c r="G4" i="1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3" i="11"/>
  <c r="G24" i="14"/>
  <c r="G4" i="14"/>
  <c r="G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2" i="10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1" i="12" l="1"/>
  <c r="G16" i="12" l="1"/>
  <c r="G17" i="12"/>
  <c r="G18" i="12"/>
  <c r="G19" i="12"/>
  <c r="G20" i="12"/>
  <c r="G15" i="12"/>
  <c r="G13" i="12" l="1"/>
  <c r="G14" i="12"/>
  <c r="G3" i="14" l="1"/>
  <c r="G3" i="10" l="1"/>
  <c r="C13" i="5" l="1"/>
  <c r="C10" i="5"/>
  <c r="C8" i="5"/>
  <c r="C14" i="5" l="1"/>
  <c r="G25" i="15" l="1"/>
</calcChain>
</file>

<file path=xl/sharedStrings.xml><?xml version="1.0" encoding="utf-8"?>
<sst xmlns="http://schemas.openxmlformats.org/spreadsheetml/2006/main" count="258" uniqueCount="66">
  <si>
    <t>S.no</t>
  </si>
  <si>
    <t>Line Item/Description</t>
  </si>
  <si>
    <t>Unit</t>
  </si>
  <si>
    <t xml:space="preserve">Qty/Unit </t>
  </si>
  <si>
    <t>Unit Cost AFN</t>
  </si>
  <si>
    <t>No of Shelter</t>
  </si>
  <si>
    <t>Grand Total in AFN</t>
  </si>
  <si>
    <t>Province</t>
  </si>
  <si>
    <t>Total Cost (AFN)</t>
  </si>
  <si>
    <t>Afghan Community and Health Rehabilitation Organization</t>
  </si>
  <si>
    <t>District</t>
  </si>
  <si>
    <t>Herat</t>
  </si>
  <si>
    <t>Number of shelter</t>
  </si>
  <si>
    <t>Badghis</t>
  </si>
  <si>
    <t>Farah</t>
  </si>
  <si>
    <t>Badghis Total</t>
  </si>
  <si>
    <t>Farah Total</t>
  </si>
  <si>
    <t>Grant Total</t>
  </si>
  <si>
    <t xml:space="preserve">
Bill of Quantity  (BoQ)- Herat 
PERMANENT SHELTER - REGULAR
(Two Rooms Shelter and Latrine)</t>
  </si>
  <si>
    <t xml:space="preserve">
Bill of Quantity  (BoQ)-Herat
PERMANENT SHELTER - Natural Disaster Resilient Shelter
(Two Rooms Shelter, Kitchen and Latrine)</t>
  </si>
  <si>
    <t xml:space="preserve">
Bill of Quantity  (BoQ)- Badghis
PERMANENT SHELTER - REGULAR
(Two Rooms Shelter and Latrine)</t>
  </si>
  <si>
    <t xml:space="preserve">
Bill of Quantity  (BoQ)- Farah
PERMANENT SHELTER - REGULAR
(Two Rooms Shelter and Latrine)</t>
  </si>
  <si>
    <t>Herat City</t>
  </si>
  <si>
    <t>Guzara</t>
  </si>
  <si>
    <t>Qalai Now</t>
  </si>
  <si>
    <t>Farah City</t>
  </si>
  <si>
    <t>Gulistan</t>
  </si>
  <si>
    <t>Anjel</t>
  </si>
  <si>
    <t>Koshki robati sangi</t>
  </si>
  <si>
    <t>Herat Total</t>
  </si>
  <si>
    <t>pcs</t>
  </si>
  <si>
    <t xml:space="preserve">
Bill of Quantity  (BoQ)- Farah(Gulistan)
PERMANENT SHELTER - REGULAR
(Two Rooms Shelter and Latrine)</t>
  </si>
  <si>
    <t>m3</t>
  </si>
  <si>
    <t xml:space="preserve">Plastic Sheeting </t>
  </si>
  <si>
    <t>m2</t>
  </si>
  <si>
    <t xml:space="preserve">caly for Gypsum plaster of masonry walls, Soil for mud for ceiling brick masonry </t>
  </si>
  <si>
    <t>Hardcore filling for internal floor</t>
  </si>
  <si>
    <t>Compacted backfilling for internal floor, 10cm layer of good quality soi</t>
  </si>
  <si>
    <t>Pcs</t>
  </si>
  <si>
    <t>RCC squating slab, 1.2x1.2m 5cm thick, according to the drawings. Including all materials,and related works.</t>
  </si>
  <si>
    <t>RCC vault door and frame, total size 0.66x0.66m 10cm thick, according to the drawings. Including materials and all related works</t>
  </si>
  <si>
    <t>Gravel/aggregate for PCC blinding (river course aggregate). Including transportation and all related works.</t>
  </si>
  <si>
    <t>Foundation stone masonry with 1:6 cement and sand mortar with quality stone from granite or any other good stone locally available and approved by engineer in charge including pointing</t>
  </si>
  <si>
    <t>First Class Cooked brick masonry for walls (200x100x70), 0.32m width, according to the drawings. Including transportation and all related works.</t>
  </si>
  <si>
    <t>Soil for ceiling bricks grounting and sloping</t>
  </si>
  <si>
    <t>Hollow concrete blocks, 30x30cm, covered with net, according to the drawings. Including all related works.</t>
  </si>
  <si>
    <t>L.S</t>
  </si>
  <si>
    <t>Sand for PCC blinding, Including transportation and all related works. Natural sand deposited by stream or glacial agencies as a result of disintegration of rock is best form of sand.</t>
  </si>
  <si>
    <t>Sand for Plaster work. Including transportation and all related works. Natural sand deposited by stream or glacial agencies as a result of disintegration of rock is best form of sand.</t>
  </si>
  <si>
    <t>Sand for wall masonry, including transportation. Natural sand deposited by stream or glacial agencies as a result of disintegration of rock is best form of sand.</t>
  </si>
  <si>
    <t>Sandy Gravel (Mix of sand and River gravel) for PCC blinding. Including transportation and all related works.</t>
  </si>
  <si>
    <t>Sand for RCC footing, ring beam,  lintels, Roof beams and columns</t>
  </si>
  <si>
    <t>Crush aggregate for footings, Ring beam, lintels, Roof beams and columns</t>
  </si>
  <si>
    <t>RCC squatting slab, 1.4x1.4m 7cm thick, according to the drawings. Including all materials, and related works.</t>
  </si>
  <si>
    <t>Gravel/aggregate for PCC blinding. Course aggregate (river course sand). Including transportation and all related works.</t>
  </si>
  <si>
    <t>Sand for PCC blinding. Including transportation and all related works. Natural sand deposited by stream or glacial agencies as a result of disintegration of rock is best form of sand.</t>
  </si>
  <si>
    <t>Hollow concrete blocks (300x150x150), 0.30m width, according to the drawings. Including transportation and all related works.</t>
  </si>
  <si>
    <t>Ceiling concrete Hollow blocks 600x150x200mm</t>
  </si>
  <si>
    <t>Mobilization of tools, equipment, machinary, scaffolding, temporary facilities, workmanship, protection gear / PPE as per tasks, to the project as required.</t>
  </si>
  <si>
    <t>Ventilation pipe PVC 4" diameter, according to the drawings. Including transportation and all related works.</t>
  </si>
  <si>
    <t>m</t>
  </si>
  <si>
    <t>Wire gauze fly trap for PVC ventilation pipe.  Including transportation and all related works.</t>
  </si>
  <si>
    <t>Metallic gutter, section 12x10cm - gauge 26 according to the drawings. Including transportation and all related works.</t>
  </si>
  <si>
    <t>Metallic downspout, section 12x10cm - gauge 18, 2 pieces of 3.5m height, according to the drawings. Including transportation and all related works.</t>
  </si>
  <si>
    <t>Metallic sign board for shelter identification, 30x20cm, clean, wih one coat of anti-rust paint and one coat of final paint, with all related works.</t>
  </si>
  <si>
    <t xml:space="preserve">Construction of Permanent Shelters In Western Region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</si>
</sst>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rgb="FF000000"/>
      <name val="Arial"/>
      <family val="2"/>
    </font>
    <font>
      <sz val="8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theme="0"/>
        <bgColor theme="0"/>
      </patternFill>
    </fill>
    <fill>
      <patternFill patternType="solid">
        <fgColor rgb="FFC6D9F0"/>
        <bgColor rgb="FFC6D9F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11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indent="1"/>
    </xf>
    <xf numFmtId="43" fontId="0" fillId="0" borderId="0" xfId="0" applyNumberFormat="1"/>
    <xf numFmtId="164" fontId="0" fillId="0" borderId="0" xfId="0" applyNumberFormat="1"/>
    <xf numFmtId="0" fontId="11" fillId="0" borderId="0" xfId="1"/>
    <xf numFmtId="43" fontId="8" fillId="0" borderId="3" xfId="3" applyFont="1" applyBorder="1" applyAlignment="1">
      <alignment horizontal="left" vertical="center" indent="1"/>
    </xf>
    <xf numFmtId="164" fontId="8" fillId="0" borderId="3" xfId="3" applyNumberFormat="1" applyFont="1" applyBorder="1" applyAlignment="1">
      <alignment horizontal="left" vertical="center" indent="1"/>
    </xf>
    <xf numFmtId="164" fontId="9" fillId="4" borderId="3" xfId="3" applyNumberFormat="1" applyFont="1" applyFill="1" applyBorder="1" applyAlignment="1">
      <alignment horizontal="center" vertical="center"/>
    </xf>
    <xf numFmtId="0" fontId="2" fillId="0" borderId="0" xfId="0" applyFont="1"/>
    <xf numFmtId="0" fontId="6" fillId="5" borderId="8" xfId="1" applyFont="1" applyFill="1" applyBorder="1" applyAlignment="1">
      <alignment horizontal="center"/>
    </xf>
    <xf numFmtId="0" fontId="6" fillId="5" borderId="9" xfId="1" applyFont="1" applyFill="1" applyBorder="1" applyAlignment="1">
      <alignment horizontal="center"/>
    </xf>
    <xf numFmtId="0" fontId="6" fillId="5" borderId="10" xfId="1" applyFont="1" applyFill="1" applyBorder="1" applyAlignment="1">
      <alignment horizontal="center"/>
    </xf>
    <xf numFmtId="0" fontId="12" fillId="0" borderId="17" xfId="1" applyFont="1" applyBorder="1" applyAlignment="1">
      <alignment horizontal="center" vertical="center"/>
    </xf>
    <xf numFmtId="0" fontId="12" fillId="5" borderId="16" xfId="1" applyFont="1" applyFill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12" fillId="5" borderId="14" xfId="1" applyFont="1" applyFill="1" applyBorder="1" applyAlignment="1">
      <alignment horizontal="center" vertical="center"/>
    </xf>
    <xf numFmtId="0" fontId="12" fillId="5" borderId="15" xfId="1" applyFont="1" applyFill="1" applyBorder="1" applyAlignment="1">
      <alignment horizontal="center" vertical="center"/>
    </xf>
    <xf numFmtId="0" fontId="11" fillId="0" borderId="12" xfId="1" applyBorder="1" applyAlignment="1">
      <alignment horizontal="center" vertical="center"/>
    </xf>
    <xf numFmtId="0" fontId="11" fillId="0" borderId="18" xfId="1" applyBorder="1" applyAlignment="1">
      <alignment horizontal="center" vertical="center"/>
    </xf>
    <xf numFmtId="0" fontId="11" fillId="0" borderId="10" xfId="1" applyBorder="1" applyAlignment="1">
      <alignment horizontal="center" vertical="center"/>
    </xf>
    <xf numFmtId="164" fontId="8" fillId="0" borderId="3" xfId="3" applyNumberFormat="1" applyFont="1" applyBorder="1" applyAlignment="1">
      <alignment horizontal="center" vertical="center"/>
    </xf>
    <xf numFmtId="0" fontId="10" fillId="7" borderId="3" xfId="6" applyFont="1" applyFill="1" applyBorder="1" applyAlignment="1">
      <alignment vertical="center" wrapText="1"/>
    </xf>
    <xf numFmtId="0" fontId="7" fillId="3" borderId="3" xfId="0" applyFont="1" applyFill="1" applyBorder="1" applyAlignment="1">
      <alignment horizontal="center" vertical="center"/>
    </xf>
    <xf numFmtId="1" fontId="13" fillId="0" borderId="23" xfId="0" applyNumberFormat="1" applyFont="1" applyBorder="1" applyAlignment="1">
      <alignment horizontal="center" vertical="center" wrapText="1"/>
    </xf>
    <xf numFmtId="164" fontId="9" fillId="4" borderId="3" xfId="3" applyNumberFormat="1" applyFont="1" applyFill="1" applyBorder="1" applyAlignment="1">
      <alignment vertical="center"/>
    </xf>
    <xf numFmtId="0" fontId="7" fillId="7" borderId="3" xfId="0" applyFont="1" applyFill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7" borderId="3" xfId="0" applyFont="1" applyFill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4" xfId="0" applyFont="1" applyBorder="1" applyAlignment="1">
      <alignment horizontal="left" vertical="center" indent="1"/>
    </xf>
    <xf numFmtId="0" fontId="7" fillId="3" borderId="6" xfId="0" applyFont="1" applyFill="1" applyBorder="1" applyAlignment="1">
      <alignment horizontal="center" vertical="center"/>
    </xf>
    <xf numFmtId="0" fontId="15" fillId="7" borderId="3" xfId="0" applyFont="1" applyFill="1" applyBorder="1" applyAlignment="1">
      <alignment vertical="top" wrapText="1"/>
    </xf>
    <xf numFmtId="0" fontId="16" fillId="7" borderId="3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7" borderId="3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/>
    <xf numFmtId="0" fontId="9" fillId="4" borderId="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12" fillId="6" borderId="17" xfId="1" applyFont="1" applyFill="1" applyBorder="1" applyAlignment="1">
      <alignment horizontal="center" vertical="center"/>
    </xf>
    <xf numFmtId="0" fontId="12" fillId="6" borderId="16" xfId="1" applyFont="1" applyFill="1" applyBorder="1" applyAlignment="1">
      <alignment horizontal="center" vertical="center"/>
    </xf>
    <xf numFmtId="0" fontId="12" fillId="6" borderId="19" xfId="1" applyFont="1" applyFill="1" applyBorder="1" applyAlignment="1">
      <alignment horizontal="center" vertical="center"/>
    </xf>
    <xf numFmtId="0" fontId="12" fillId="6" borderId="21" xfId="1" applyFont="1" applyFill="1" applyBorder="1" applyAlignment="1">
      <alignment horizontal="center" vertical="center"/>
    </xf>
    <xf numFmtId="0" fontId="12" fillId="6" borderId="20" xfId="1" applyFont="1" applyFill="1" applyBorder="1" applyAlignment="1">
      <alignment horizontal="center" vertical="center"/>
    </xf>
    <xf numFmtId="0" fontId="12" fillId="6" borderId="22" xfId="1" applyFont="1" applyFill="1" applyBorder="1" applyAlignment="1">
      <alignment horizontal="center" vertical="center"/>
    </xf>
    <xf numFmtId="0" fontId="12" fillId="0" borderId="0" xfId="1" applyFont="1" applyAlignment="1">
      <alignment horizontal="center"/>
    </xf>
    <xf numFmtId="0" fontId="12" fillId="0" borderId="11" xfId="1" applyFont="1" applyBorder="1" applyAlignment="1">
      <alignment horizontal="center" vertical="center"/>
    </xf>
    <xf numFmtId="0" fontId="12" fillId="0" borderId="13" xfId="1" applyFont="1" applyBorder="1" applyAlignment="1">
      <alignment horizontal="center" vertical="center"/>
    </xf>
    <xf numFmtId="0" fontId="12" fillId="0" borderId="17" xfId="1" applyFont="1" applyBorder="1" applyAlignment="1">
      <alignment horizontal="center" vertical="center"/>
    </xf>
  </cellXfs>
  <cellStyles count="8">
    <cellStyle name="Comma 2" xfId="2" xr:uid="{1036A468-2535-441B-9283-9EBED569F4E0}"/>
    <cellStyle name="Comma 2 2" xfId="4" xr:uid="{97C18670-33D7-427F-B627-130729402475}"/>
    <cellStyle name="Comma 3" xfId="3" xr:uid="{7DBE1ACB-2506-4087-9845-3B7F4D81B302}"/>
    <cellStyle name="Comma 3 2" xfId="5" xr:uid="{5CC5909A-4FDC-48B2-91B6-BF65D4256299}"/>
    <cellStyle name="Comma 4" xfId="7" xr:uid="{F061414E-A238-461B-9BA1-70A561835EBE}"/>
    <cellStyle name="Normal" xfId="0" builtinId="0"/>
    <cellStyle name="Normal 2" xfId="1" xr:uid="{00000000-0005-0000-0000-000002000000}"/>
    <cellStyle name="Normal 3" xfId="6" xr:uid="{4E229D6C-93C6-47C0-B333-7E5606B8AA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36C17763-5F3A-4147-B12F-303B9CDD64C6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41A85F2E-DD76-40D6-9370-A26FA80B64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3ACC3F7B-CAC4-4759-81C3-68ECAFA5C9EE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327660</xdr:colOff>
      <xdr:row>0</xdr:row>
      <xdr:rowOff>104775</xdr:rowOff>
    </xdr:from>
    <xdr:to>
      <xdr:col>6</xdr:col>
      <xdr:colOff>1264920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A4DBA3C5-0BC3-46EE-9BE4-F293A2B351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30340" y="104775"/>
          <a:ext cx="1699260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8B847C02-52CF-41D1-9CC6-97389AC48DAB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F78F6992-48A4-4854-8166-E66EE8830C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271A1C5C-AA84-4764-A46B-0A11525814A3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F152C5B2-226B-42CC-A5FD-BC76B8FA0E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8199370F-A844-4380-AF16-335F7E6692B9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D3CB4CF8-2608-45EA-84BD-B16AFA8A01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231255" y="104775"/>
          <a:ext cx="195262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BC01C-995F-4B9F-91D3-15237E4042E7}">
  <sheetPr>
    <tabColor rgb="FF92D050"/>
  </sheetPr>
  <dimension ref="A1:G914"/>
  <sheetViews>
    <sheetView tabSelected="1" view="pageBreakPreview" zoomScaleNormal="100" zoomScaleSheetLayoutView="100" workbookViewId="0">
      <selection activeCell="I5" sqref="I5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7" ht="78" customHeight="1" x14ac:dyDescent="0.25">
      <c r="A1" s="42" t="s">
        <v>18</v>
      </c>
      <c r="B1" s="43"/>
      <c r="C1" s="43"/>
      <c r="D1" s="43"/>
      <c r="E1" s="43"/>
      <c r="F1" s="43"/>
      <c r="G1" s="43"/>
    </row>
    <row r="2" spans="1:7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8</v>
      </c>
    </row>
    <row r="3" spans="1:7" ht="51" x14ac:dyDescent="0.25">
      <c r="A3" s="2">
        <v>1</v>
      </c>
      <c r="B3" s="28" t="s">
        <v>47</v>
      </c>
      <c r="C3" s="29" t="s">
        <v>32</v>
      </c>
      <c r="D3" s="25">
        <v>24.21</v>
      </c>
      <c r="E3" s="25"/>
      <c r="F3" s="25">
        <v>120</v>
      </c>
      <c r="G3" s="7">
        <f t="shared" ref="G3:G21" si="0">D3*E3*F3</f>
        <v>0</v>
      </c>
    </row>
    <row r="4" spans="1:7" ht="51" x14ac:dyDescent="0.25">
      <c r="A4" s="2">
        <v>2</v>
      </c>
      <c r="B4" s="28" t="s">
        <v>48</v>
      </c>
      <c r="C4" s="29" t="s">
        <v>32</v>
      </c>
      <c r="D4" s="25">
        <v>2.64</v>
      </c>
      <c r="E4" s="25"/>
      <c r="F4" s="25">
        <v>120</v>
      </c>
      <c r="G4" s="7">
        <f t="shared" si="0"/>
        <v>0</v>
      </c>
    </row>
    <row r="5" spans="1:7" ht="38.25" x14ac:dyDescent="0.25">
      <c r="A5" s="2">
        <v>3</v>
      </c>
      <c r="B5" s="30" t="s">
        <v>41</v>
      </c>
      <c r="C5" s="29" t="s">
        <v>32</v>
      </c>
      <c r="D5" s="25">
        <v>5.43</v>
      </c>
      <c r="E5" s="25"/>
      <c r="F5" s="25">
        <v>120</v>
      </c>
      <c r="G5" s="7">
        <f t="shared" si="0"/>
        <v>0</v>
      </c>
    </row>
    <row r="6" spans="1:7" ht="51" x14ac:dyDescent="0.25">
      <c r="A6" s="2">
        <v>4</v>
      </c>
      <c r="B6" s="30" t="s">
        <v>42</v>
      </c>
      <c r="C6" s="29" t="s">
        <v>32</v>
      </c>
      <c r="D6" s="25">
        <v>31.22</v>
      </c>
      <c r="E6" s="25"/>
      <c r="F6" s="25">
        <v>120</v>
      </c>
      <c r="G6" s="7">
        <f t="shared" si="0"/>
        <v>0</v>
      </c>
    </row>
    <row r="7" spans="1:7" x14ac:dyDescent="0.25">
      <c r="A7" s="2">
        <v>5</v>
      </c>
      <c r="B7" s="30" t="s">
        <v>33</v>
      </c>
      <c r="C7" s="29" t="s">
        <v>34</v>
      </c>
      <c r="D7" s="25">
        <v>51</v>
      </c>
      <c r="E7" s="25"/>
      <c r="F7" s="25">
        <v>120</v>
      </c>
      <c r="G7" s="7">
        <f t="shared" si="0"/>
        <v>0</v>
      </c>
    </row>
    <row r="8" spans="1:7" ht="25.5" x14ac:dyDescent="0.25">
      <c r="A8" s="2">
        <v>6</v>
      </c>
      <c r="B8" s="30" t="s">
        <v>35</v>
      </c>
      <c r="C8" s="29" t="s">
        <v>32</v>
      </c>
      <c r="D8" s="25">
        <v>2.78</v>
      </c>
      <c r="E8" s="25"/>
      <c r="F8" s="25">
        <v>120</v>
      </c>
      <c r="G8" s="7">
        <f t="shared" si="0"/>
        <v>0</v>
      </c>
    </row>
    <row r="9" spans="1:7" x14ac:dyDescent="0.25">
      <c r="A9" s="2">
        <v>7</v>
      </c>
      <c r="B9" s="30" t="s">
        <v>36</v>
      </c>
      <c r="C9" s="29" t="s">
        <v>32</v>
      </c>
      <c r="D9" s="25">
        <v>6.9</v>
      </c>
      <c r="E9" s="25"/>
      <c r="F9" s="25">
        <v>120</v>
      </c>
      <c r="G9" s="7">
        <f t="shared" si="0"/>
        <v>0</v>
      </c>
    </row>
    <row r="10" spans="1:7" x14ac:dyDescent="0.25">
      <c r="A10" s="2">
        <v>8</v>
      </c>
      <c r="B10" s="30" t="s">
        <v>44</v>
      </c>
      <c r="C10" s="29" t="s">
        <v>32</v>
      </c>
      <c r="D10" s="25">
        <v>4.2</v>
      </c>
      <c r="E10" s="25"/>
      <c r="F10" s="25">
        <v>120</v>
      </c>
      <c r="G10" s="7">
        <f t="shared" si="0"/>
        <v>0</v>
      </c>
    </row>
    <row r="11" spans="1:7" ht="25.5" x14ac:dyDescent="0.25">
      <c r="A11" s="2">
        <v>9</v>
      </c>
      <c r="B11" s="30" t="s">
        <v>37</v>
      </c>
      <c r="C11" s="29" t="s">
        <v>32</v>
      </c>
      <c r="D11" s="25">
        <v>3.45</v>
      </c>
      <c r="E11" s="25"/>
      <c r="F11" s="25">
        <v>120</v>
      </c>
      <c r="G11" s="7">
        <f t="shared" si="0"/>
        <v>0</v>
      </c>
    </row>
    <row r="12" spans="1:7" ht="51" x14ac:dyDescent="0.25">
      <c r="A12" s="2">
        <v>10</v>
      </c>
      <c r="B12" s="31" t="s">
        <v>43</v>
      </c>
      <c r="C12" s="29" t="s">
        <v>38</v>
      </c>
      <c r="D12" s="25">
        <v>20943</v>
      </c>
      <c r="E12" s="25"/>
      <c r="F12" s="25">
        <v>120</v>
      </c>
      <c r="G12" s="7">
        <f t="shared" si="0"/>
        <v>0</v>
      </c>
    </row>
    <row r="13" spans="1:7" ht="38.25" x14ac:dyDescent="0.25">
      <c r="A13" s="2">
        <v>11</v>
      </c>
      <c r="B13" s="30" t="s">
        <v>39</v>
      </c>
      <c r="C13" s="32" t="s">
        <v>30</v>
      </c>
      <c r="D13" s="25">
        <v>1</v>
      </c>
      <c r="E13" s="25"/>
      <c r="F13" s="25">
        <v>120</v>
      </c>
      <c r="G13" s="7">
        <f t="shared" si="0"/>
        <v>0</v>
      </c>
    </row>
    <row r="14" spans="1:7" ht="38.25" x14ac:dyDescent="0.25">
      <c r="A14" s="2">
        <v>12</v>
      </c>
      <c r="B14" s="30" t="s">
        <v>40</v>
      </c>
      <c r="C14" s="32" t="s">
        <v>30</v>
      </c>
      <c r="D14" s="25">
        <v>1</v>
      </c>
      <c r="E14" s="25"/>
      <c r="F14" s="25">
        <v>120</v>
      </c>
      <c r="G14" s="7">
        <f t="shared" si="0"/>
        <v>0</v>
      </c>
    </row>
    <row r="15" spans="1:7" ht="25.5" x14ac:dyDescent="0.25">
      <c r="A15" s="2">
        <v>13</v>
      </c>
      <c r="B15" s="24" t="s">
        <v>45</v>
      </c>
      <c r="C15" s="25" t="s">
        <v>46</v>
      </c>
      <c r="D15" s="25">
        <v>1</v>
      </c>
      <c r="E15" s="25"/>
      <c r="F15" s="25">
        <v>120</v>
      </c>
      <c r="G15" s="7">
        <f t="shared" si="0"/>
        <v>0</v>
      </c>
    </row>
    <row r="16" spans="1:7" ht="51" x14ac:dyDescent="0.25">
      <c r="A16" s="2">
        <v>14</v>
      </c>
      <c r="B16" s="30" t="s">
        <v>58</v>
      </c>
      <c r="C16" s="25" t="s">
        <v>46</v>
      </c>
      <c r="D16" s="25">
        <v>1</v>
      </c>
      <c r="E16" s="25"/>
      <c r="F16" s="25">
        <v>120</v>
      </c>
      <c r="G16" s="7">
        <f t="shared" si="0"/>
        <v>0</v>
      </c>
    </row>
    <row r="17" spans="1:7" ht="25.5" x14ac:dyDescent="0.25">
      <c r="A17" s="2">
        <v>15</v>
      </c>
      <c r="B17" s="38" t="s">
        <v>59</v>
      </c>
      <c r="C17" s="37" t="s">
        <v>60</v>
      </c>
      <c r="D17" s="25">
        <v>3</v>
      </c>
      <c r="E17" s="25"/>
      <c r="F17" s="25">
        <v>120</v>
      </c>
      <c r="G17" s="7">
        <f t="shared" si="0"/>
        <v>0</v>
      </c>
    </row>
    <row r="18" spans="1:7" ht="25.5" x14ac:dyDescent="0.25">
      <c r="A18" s="2">
        <v>16</v>
      </c>
      <c r="B18" s="38" t="s">
        <v>61</v>
      </c>
      <c r="C18" s="37" t="s">
        <v>30</v>
      </c>
      <c r="D18" s="25">
        <v>1</v>
      </c>
      <c r="E18" s="25"/>
      <c r="F18" s="25">
        <v>120</v>
      </c>
      <c r="G18" s="7">
        <f t="shared" si="0"/>
        <v>0</v>
      </c>
    </row>
    <row r="19" spans="1:7" ht="38.25" x14ac:dyDescent="0.25">
      <c r="A19" s="36">
        <v>17</v>
      </c>
      <c r="B19" s="38" t="s">
        <v>63</v>
      </c>
      <c r="C19" s="39" t="s">
        <v>30</v>
      </c>
      <c r="D19" s="37">
        <v>2</v>
      </c>
      <c r="E19" s="25"/>
      <c r="F19" s="25">
        <v>120</v>
      </c>
      <c r="G19" s="7">
        <f t="shared" si="0"/>
        <v>0</v>
      </c>
    </row>
    <row r="20" spans="1:7" ht="38.25" x14ac:dyDescent="0.25">
      <c r="A20" s="36">
        <v>18</v>
      </c>
      <c r="B20" s="38" t="s">
        <v>62</v>
      </c>
      <c r="C20" s="25" t="s">
        <v>30</v>
      </c>
      <c r="D20" s="37">
        <v>1</v>
      </c>
      <c r="E20" s="25"/>
      <c r="F20" s="25">
        <v>120</v>
      </c>
      <c r="G20" s="7">
        <f t="shared" si="0"/>
        <v>0</v>
      </c>
    </row>
    <row r="21" spans="1:7" ht="38.25" x14ac:dyDescent="0.25">
      <c r="A21" s="36">
        <v>19</v>
      </c>
      <c r="B21" s="41" t="s">
        <v>64</v>
      </c>
      <c r="C21" s="40" t="s">
        <v>30</v>
      </c>
      <c r="D21" s="37">
        <v>1</v>
      </c>
      <c r="E21" s="25"/>
      <c r="F21" s="25">
        <v>120</v>
      </c>
      <c r="G21" s="7">
        <f t="shared" si="0"/>
        <v>0</v>
      </c>
    </row>
    <row r="22" spans="1:7" ht="27" customHeight="1" x14ac:dyDescent="0.25">
      <c r="A22" s="44" t="s">
        <v>6</v>
      </c>
      <c r="B22" s="45"/>
      <c r="C22" s="45"/>
      <c r="D22" s="45"/>
      <c r="E22" s="45"/>
      <c r="F22" s="46"/>
      <c r="G22" s="8">
        <f>SUM(G3:G21)</f>
        <v>0</v>
      </c>
    </row>
    <row r="23" spans="1:7" ht="13.9" customHeight="1" x14ac:dyDescent="0.25">
      <c r="G23" s="4"/>
    </row>
    <row r="24" spans="1:7" ht="13.9" customHeight="1" x14ac:dyDescent="0.25">
      <c r="G24" s="3"/>
    </row>
    <row r="25" spans="1:7" ht="13.9" customHeight="1" x14ac:dyDescent="0.25"/>
    <row r="26" spans="1:7" ht="13.9" customHeight="1" x14ac:dyDescent="0.25"/>
    <row r="27" spans="1:7" ht="13.9" customHeight="1" x14ac:dyDescent="0.25">
      <c r="G27" s="9"/>
    </row>
    <row r="28" spans="1:7" ht="13.9" customHeight="1" x14ac:dyDescent="0.25"/>
    <row r="29" spans="1:7" ht="13.9" customHeight="1" x14ac:dyDescent="0.25"/>
    <row r="30" spans="1:7" ht="13.9" customHeight="1" x14ac:dyDescent="0.25"/>
    <row r="31" spans="1:7" ht="13.9" customHeight="1" x14ac:dyDescent="0.25"/>
    <row r="32" spans="1:7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  <row r="900" ht="13.9" customHeight="1" x14ac:dyDescent="0.25"/>
    <row r="901" ht="13.9" customHeight="1" x14ac:dyDescent="0.25"/>
    <row r="902" ht="13.9" customHeight="1" x14ac:dyDescent="0.25"/>
    <row r="903" ht="13.9" customHeight="1" x14ac:dyDescent="0.25"/>
    <row r="904" ht="13.9" customHeight="1" x14ac:dyDescent="0.25"/>
    <row r="905" ht="13.9" customHeight="1" x14ac:dyDescent="0.25"/>
    <row r="906" ht="13.9" customHeight="1" x14ac:dyDescent="0.25"/>
    <row r="907" ht="13.9" customHeight="1" x14ac:dyDescent="0.25"/>
    <row r="908" ht="13.9" customHeight="1" x14ac:dyDescent="0.25"/>
    <row r="909" ht="13.9" customHeight="1" x14ac:dyDescent="0.25"/>
    <row r="910" ht="13.9" customHeight="1" x14ac:dyDescent="0.25"/>
    <row r="911" ht="13.9" customHeight="1" x14ac:dyDescent="0.25"/>
    <row r="912" ht="13.9" customHeight="1" x14ac:dyDescent="0.25"/>
    <row r="913" ht="13.9" customHeight="1" x14ac:dyDescent="0.25"/>
    <row r="914" ht="13.9" customHeight="1" x14ac:dyDescent="0.25"/>
  </sheetData>
  <mergeCells count="2">
    <mergeCell ref="A1:G1"/>
    <mergeCell ref="A22:F22"/>
  </mergeCells>
  <phoneticPr fontId="14" type="noConversion"/>
  <pageMargins left="0.7" right="0.7" top="0.75" bottom="0.75" header="0" footer="0"/>
  <pageSetup scale="9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BC197-E6AB-4545-B781-7826EBDDDBC1}">
  <sheetPr>
    <tabColor rgb="FF92D050"/>
  </sheetPr>
  <dimension ref="A1:I916"/>
  <sheetViews>
    <sheetView view="pageBreakPreview" zoomScaleNormal="100" zoomScaleSheetLayoutView="100" workbookViewId="0">
      <selection activeCell="I4" sqref="I4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42" t="s">
        <v>19</v>
      </c>
      <c r="B1" s="43"/>
      <c r="C1" s="43"/>
      <c r="D1" s="43"/>
      <c r="E1" s="43"/>
      <c r="F1" s="43"/>
      <c r="G1" s="43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8</v>
      </c>
    </row>
    <row r="3" spans="1:9" ht="51" x14ac:dyDescent="0.25">
      <c r="A3" s="25">
        <v>1</v>
      </c>
      <c r="B3" s="28" t="s">
        <v>49</v>
      </c>
      <c r="C3" s="29" t="s">
        <v>32</v>
      </c>
      <c r="D3" s="25">
        <v>5.2</v>
      </c>
      <c r="E3" s="26">
        <v>390</v>
      </c>
      <c r="F3" s="7"/>
      <c r="G3" s="7">
        <f>D3*E3*F3</f>
        <v>0</v>
      </c>
      <c r="I3" s="4"/>
    </row>
    <row r="4" spans="1:9" ht="51" x14ac:dyDescent="0.25">
      <c r="A4" s="25">
        <v>2</v>
      </c>
      <c r="B4" s="28" t="s">
        <v>48</v>
      </c>
      <c r="C4" s="29" t="s">
        <v>32</v>
      </c>
      <c r="D4" s="25">
        <v>4.05</v>
      </c>
      <c r="E4" s="26">
        <v>390</v>
      </c>
      <c r="F4" s="7"/>
      <c r="G4" s="7">
        <f t="shared" ref="G4:G23" si="0">D4*E4*F4</f>
        <v>0</v>
      </c>
      <c r="I4" s="4"/>
    </row>
    <row r="5" spans="1:9" ht="38.25" x14ac:dyDescent="0.25">
      <c r="A5" s="25">
        <v>3</v>
      </c>
      <c r="B5" s="30" t="s">
        <v>50</v>
      </c>
      <c r="C5" s="29" t="s">
        <v>32</v>
      </c>
      <c r="D5" s="25">
        <v>12.51</v>
      </c>
      <c r="E5" s="26">
        <v>390</v>
      </c>
      <c r="F5" s="7"/>
      <c r="G5" s="7">
        <f t="shared" si="0"/>
        <v>0</v>
      </c>
      <c r="I5" s="4"/>
    </row>
    <row r="6" spans="1:9" ht="25.5" x14ac:dyDescent="0.25">
      <c r="A6" s="25">
        <v>4</v>
      </c>
      <c r="B6" s="30" t="s">
        <v>51</v>
      </c>
      <c r="C6" s="29" t="s">
        <v>32</v>
      </c>
      <c r="D6" s="25">
        <v>5.7</v>
      </c>
      <c r="E6" s="26">
        <v>1400</v>
      </c>
      <c r="F6" s="7"/>
      <c r="G6" s="7">
        <f t="shared" si="0"/>
        <v>0</v>
      </c>
      <c r="I6" s="4"/>
    </row>
    <row r="7" spans="1:9" ht="25.5" x14ac:dyDescent="0.25">
      <c r="A7" s="25">
        <v>5</v>
      </c>
      <c r="B7" s="30" t="s">
        <v>52</v>
      </c>
      <c r="C7" s="29" t="s">
        <v>32</v>
      </c>
      <c r="D7" s="25">
        <v>9.4</v>
      </c>
      <c r="E7" s="26">
        <v>1400</v>
      </c>
      <c r="F7" s="7"/>
      <c r="G7" s="7">
        <f t="shared" si="0"/>
        <v>0</v>
      </c>
      <c r="I7" s="4"/>
    </row>
    <row r="8" spans="1:9" ht="51" x14ac:dyDescent="0.25">
      <c r="A8" s="25">
        <v>6</v>
      </c>
      <c r="B8" s="30" t="s">
        <v>42</v>
      </c>
      <c r="C8" s="29" t="s">
        <v>32</v>
      </c>
      <c r="D8" s="25">
        <v>9.85</v>
      </c>
      <c r="E8" s="26">
        <v>840</v>
      </c>
      <c r="F8" s="7"/>
      <c r="G8" s="7">
        <f t="shared" si="0"/>
        <v>0</v>
      </c>
      <c r="I8" s="4"/>
    </row>
    <row r="9" spans="1:9" x14ac:dyDescent="0.25">
      <c r="A9" s="25">
        <v>7</v>
      </c>
      <c r="B9" s="30" t="s">
        <v>33</v>
      </c>
      <c r="C9" s="29" t="s">
        <v>34</v>
      </c>
      <c r="D9" s="25">
        <v>55</v>
      </c>
      <c r="E9" s="26">
        <v>15</v>
      </c>
      <c r="F9" s="7"/>
      <c r="G9" s="7">
        <f t="shared" si="0"/>
        <v>0</v>
      </c>
      <c r="I9" s="4"/>
    </row>
    <row r="10" spans="1:9" ht="25.5" x14ac:dyDescent="0.25">
      <c r="A10" s="25">
        <v>8</v>
      </c>
      <c r="B10" s="30" t="s">
        <v>35</v>
      </c>
      <c r="C10" s="29" t="s">
        <v>32</v>
      </c>
      <c r="D10" s="25">
        <v>2.4</v>
      </c>
      <c r="E10" s="26">
        <v>280</v>
      </c>
      <c r="F10" s="7"/>
      <c r="G10" s="7">
        <f t="shared" si="0"/>
        <v>0</v>
      </c>
      <c r="I10" s="4"/>
    </row>
    <row r="11" spans="1:9" x14ac:dyDescent="0.25">
      <c r="A11" s="25">
        <v>9</v>
      </c>
      <c r="B11" s="30" t="s">
        <v>36</v>
      </c>
      <c r="C11" s="29" t="s">
        <v>32</v>
      </c>
      <c r="D11" s="25">
        <v>8</v>
      </c>
      <c r="E11" s="26">
        <v>450</v>
      </c>
      <c r="F11" s="7"/>
      <c r="G11" s="7">
        <f t="shared" si="0"/>
        <v>0</v>
      </c>
      <c r="I11" s="4"/>
    </row>
    <row r="12" spans="1:9" x14ac:dyDescent="0.25">
      <c r="A12" s="25">
        <v>10</v>
      </c>
      <c r="B12" s="30" t="s">
        <v>44</v>
      </c>
      <c r="C12" s="29" t="s">
        <v>32</v>
      </c>
      <c r="D12" s="25">
        <v>5.6</v>
      </c>
      <c r="E12" s="26">
        <v>280</v>
      </c>
      <c r="F12" s="7"/>
      <c r="G12" s="7">
        <f t="shared" si="0"/>
        <v>0</v>
      </c>
      <c r="I12" s="4"/>
    </row>
    <row r="13" spans="1:9" ht="25.5" x14ac:dyDescent="0.25">
      <c r="A13" s="25">
        <v>11</v>
      </c>
      <c r="B13" s="30" t="s">
        <v>37</v>
      </c>
      <c r="C13" s="29" t="s">
        <v>32</v>
      </c>
      <c r="D13" s="25">
        <v>7.8</v>
      </c>
      <c r="E13" s="26">
        <v>250</v>
      </c>
      <c r="F13" s="7"/>
      <c r="G13" s="7">
        <f t="shared" si="0"/>
        <v>0</v>
      </c>
      <c r="I13" s="4"/>
    </row>
    <row r="14" spans="1:9" ht="51" x14ac:dyDescent="0.25">
      <c r="A14" s="25">
        <v>12</v>
      </c>
      <c r="B14" s="31" t="s">
        <v>43</v>
      </c>
      <c r="C14" s="29" t="s">
        <v>38</v>
      </c>
      <c r="D14" s="25">
        <v>15100</v>
      </c>
      <c r="E14" s="26">
        <v>4.2</v>
      </c>
      <c r="F14" s="7"/>
      <c r="G14" s="7">
        <f t="shared" si="0"/>
        <v>0</v>
      </c>
      <c r="I14" s="4"/>
    </row>
    <row r="15" spans="1:9" ht="38.25" x14ac:dyDescent="0.25">
      <c r="A15" s="25">
        <v>13</v>
      </c>
      <c r="B15" s="30" t="s">
        <v>53</v>
      </c>
      <c r="C15" s="32" t="s">
        <v>30</v>
      </c>
      <c r="D15" s="25">
        <v>1</v>
      </c>
      <c r="E15" s="26">
        <v>1200</v>
      </c>
      <c r="F15" s="7"/>
      <c r="G15" s="7">
        <f t="shared" si="0"/>
        <v>0</v>
      </c>
      <c r="I15" s="4"/>
    </row>
    <row r="16" spans="1:9" ht="38.25" x14ac:dyDescent="0.25">
      <c r="A16" s="25">
        <v>14</v>
      </c>
      <c r="B16" s="30" t="s">
        <v>40</v>
      </c>
      <c r="C16" s="32" t="s">
        <v>30</v>
      </c>
      <c r="D16" s="25">
        <v>1</v>
      </c>
      <c r="E16" s="26">
        <v>600</v>
      </c>
      <c r="F16" s="7"/>
      <c r="G16" s="7">
        <f t="shared" si="0"/>
        <v>0</v>
      </c>
      <c r="I16" s="4"/>
    </row>
    <row r="17" spans="1:9" ht="25.5" x14ac:dyDescent="0.25">
      <c r="A17" s="25">
        <v>15</v>
      </c>
      <c r="B17" s="24" t="s">
        <v>45</v>
      </c>
      <c r="C17" s="33" t="s">
        <v>46</v>
      </c>
      <c r="D17" s="25">
        <v>1</v>
      </c>
      <c r="E17" s="26">
        <v>50</v>
      </c>
      <c r="F17" s="7"/>
      <c r="G17" s="7">
        <f t="shared" si="0"/>
        <v>0</v>
      </c>
    </row>
    <row r="18" spans="1:9" ht="51" x14ac:dyDescent="0.25">
      <c r="A18" s="25">
        <v>16</v>
      </c>
      <c r="B18" s="30" t="s">
        <v>58</v>
      </c>
      <c r="C18" s="25" t="s">
        <v>46</v>
      </c>
      <c r="D18" s="25">
        <v>1</v>
      </c>
      <c r="E18" s="25">
        <v>2500</v>
      </c>
      <c r="F18" s="7"/>
      <c r="G18" s="7">
        <f t="shared" si="0"/>
        <v>0</v>
      </c>
      <c r="I18" s="4"/>
    </row>
    <row r="19" spans="1:9" ht="25.5" x14ac:dyDescent="0.25">
      <c r="A19" s="25">
        <v>17</v>
      </c>
      <c r="B19" s="38" t="s">
        <v>59</v>
      </c>
      <c r="C19" s="37" t="s">
        <v>60</v>
      </c>
      <c r="D19" s="25">
        <v>3</v>
      </c>
      <c r="E19" s="25">
        <v>60</v>
      </c>
      <c r="F19" s="7"/>
      <c r="G19" s="7">
        <f t="shared" si="0"/>
        <v>0</v>
      </c>
      <c r="I19" s="4"/>
    </row>
    <row r="20" spans="1:9" ht="25.5" x14ac:dyDescent="0.25">
      <c r="A20" s="25">
        <v>18</v>
      </c>
      <c r="B20" s="38" t="s">
        <v>61</v>
      </c>
      <c r="C20" s="37" t="s">
        <v>30</v>
      </c>
      <c r="D20" s="25">
        <v>1</v>
      </c>
      <c r="E20" s="25">
        <v>100</v>
      </c>
      <c r="F20" s="7"/>
      <c r="G20" s="7">
        <f t="shared" si="0"/>
        <v>0</v>
      </c>
      <c r="I20" s="4"/>
    </row>
    <row r="21" spans="1:9" ht="38.25" x14ac:dyDescent="0.25">
      <c r="A21" s="25">
        <v>19</v>
      </c>
      <c r="B21" s="38" t="s">
        <v>63</v>
      </c>
      <c r="C21" s="39" t="s">
        <v>30</v>
      </c>
      <c r="D21" s="37">
        <v>2</v>
      </c>
      <c r="E21" s="25">
        <v>1050</v>
      </c>
      <c r="F21" s="7"/>
      <c r="G21" s="7">
        <f t="shared" si="0"/>
        <v>0</v>
      </c>
      <c r="I21" s="4"/>
    </row>
    <row r="22" spans="1:9" ht="38.25" x14ac:dyDescent="0.25">
      <c r="A22" s="25">
        <v>20</v>
      </c>
      <c r="B22" s="38" t="s">
        <v>62</v>
      </c>
      <c r="C22" s="25" t="s">
        <v>30</v>
      </c>
      <c r="D22" s="37">
        <v>1</v>
      </c>
      <c r="E22" s="25">
        <v>300</v>
      </c>
      <c r="F22" s="7"/>
      <c r="G22" s="7">
        <f t="shared" si="0"/>
        <v>0</v>
      </c>
      <c r="I22" s="4"/>
    </row>
    <row r="23" spans="1:9" ht="38.25" x14ac:dyDescent="0.25">
      <c r="A23" s="25">
        <v>21</v>
      </c>
      <c r="B23" s="41" t="s">
        <v>64</v>
      </c>
      <c r="C23" s="40" t="s">
        <v>30</v>
      </c>
      <c r="D23" s="37">
        <v>1</v>
      </c>
      <c r="E23" s="25">
        <v>150</v>
      </c>
      <c r="F23" s="7"/>
      <c r="G23" s="7">
        <f t="shared" si="0"/>
        <v>0</v>
      </c>
      <c r="I23" s="4"/>
    </row>
    <row r="24" spans="1:9" ht="27" customHeight="1" x14ac:dyDescent="0.25">
      <c r="A24" s="47" t="s">
        <v>6</v>
      </c>
      <c r="B24" s="48"/>
      <c r="C24" s="48"/>
      <c r="D24" s="48"/>
      <c r="E24" s="48"/>
      <c r="F24" s="49"/>
      <c r="G24" s="27">
        <f>SUM(G3:G23)</f>
        <v>0</v>
      </c>
    </row>
    <row r="25" spans="1:9" ht="13.9" customHeight="1" x14ac:dyDescent="0.25">
      <c r="G25" s="4"/>
    </row>
    <row r="26" spans="1:9" ht="13.9" customHeight="1" x14ac:dyDescent="0.25">
      <c r="G26" s="3"/>
    </row>
    <row r="27" spans="1:9" ht="13.9" customHeight="1" x14ac:dyDescent="0.25"/>
    <row r="28" spans="1:9" ht="13.9" customHeight="1" x14ac:dyDescent="0.25"/>
    <row r="29" spans="1:9" ht="13.9" customHeight="1" x14ac:dyDescent="0.25">
      <c r="G29" s="9"/>
    </row>
    <row r="30" spans="1:9" ht="13.9" customHeight="1" x14ac:dyDescent="0.25"/>
    <row r="31" spans="1:9" ht="13.9" customHeight="1" x14ac:dyDescent="0.25"/>
    <row r="32" spans="1:9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  <row r="900" ht="13.9" customHeight="1" x14ac:dyDescent="0.25"/>
    <row r="901" ht="13.9" customHeight="1" x14ac:dyDescent="0.25"/>
    <row r="902" ht="13.9" customHeight="1" x14ac:dyDescent="0.25"/>
    <row r="903" ht="13.9" customHeight="1" x14ac:dyDescent="0.25"/>
    <row r="904" ht="13.9" customHeight="1" x14ac:dyDescent="0.25"/>
    <row r="905" ht="13.9" customHeight="1" x14ac:dyDescent="0.25"/>
    <row r="906" ht="13.9" customHeight="1" x14ac:dyDescent="0.25"/>
    <row r="907" ht="13.9" customHeight="1" x14ac:dyDescent="0.25"/>
    <row r="908" ht="13.9" customHeight="1" x14ac:dyDescent="0.25"/>
    <row r="909" ht="13.9" customHeight="1" x14ac:dyDescent="0.25"/>
    <row r="910" ht="13.9" customHeight="1" x14ac:dyDescent="0.25"/>
    <row r="911" ht="13.9" customHeight="1" x14ac:dyDescent="0.25"/>
    <row r="912" ht="13.9" customHeight="1" x14ac:dyDescent="0.25"/>
    <row r="913" ht="13.9" customHeight="1" x14ac:dyDescent="0.25"/>
    <row r="914" ht="13.9" customHeight="1" x14ac:dyDescent="0.25"/>
    <row r="915" ht="13.9" customHeight="1" x14ac:dyDescent="0.25"/>
    <row r="916" ht="13.9" customHeight="1" x14ac:dyDescent="0.25"/>
  </sheetData>
  <mergeCells count="2">
    <mergeCell ref="A1:G1"/>
    <mergeCell ref="A24:F24"/>
  </mergeCells>
  <pageMargins left="0.7" right="0.7" top="0.75" bottom="0.75" header="0" footer="0"/>
  <pageSetup scale="9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2710A-E4C9-4FDD-B159-ECDC0F8B96B7}">
  <sheetPr>
    <tabColor rgb="FF92D050"/>
  </sheetPr>
  <dimension ref="A1:I914"/>
  <sheetViews>
    <sheetView view="pageBreakPreview" zoomScaleNormal="100" zoomScaleSheetLayoutView="100" workbookViewId="0">
      <selection activeCell="I3" sqref="I3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42" t="s">
        <v>20</v>
      </c>
      <c r="B1" s="43"/>
      <c r="C1" s="43"/>
      <c r="D1" s="43"/>
      <c r="E1" s="43"/>
      <c r="F1" s="43"/>
      <c r="G1" s="43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8</v>
      </c>
    </row>
    <row r="3" spans="1:9" ht="51" x14ac:dyDescent="0.25">
      <c r="A3" s="2">
        <v>1</v>
      </c>
      <c r="B3" s="28" t="s">
        <v>47</v>
      </c>
      <c r="C3" s="29" t="s">
        <v>32</v>
      </c>
      <c r="D3" s="25">
        <v>24.21</v>
      </c>
      <c r="E3" s="25"/>
      <c r="F3" s="7">
        <v>48</v>
      </c>
      <c r="G3" s="7">
        <f>D3*E3*F3</f>
        <v>0</v>
      </c>
      <c r="I3" s="4"/>
    </row>
    <row r="4" spans="1:9" ht="51" x14ac:dyDescent="0.25">
      <c r="A4" s="2">
        <v>2</v>
      </c>
      <c r="B4" s="28" t="s">
        <v>48</v>
      </c>
      <c r="C4" s="29" t="s">
        <v>32</v>
      </c>
      <c r="D4" s="25">
        <v>2.64</v>
      </c>
      <c r="E4" s="25"/>
      <c r="F4" s="7">
        <v>48</v>
      </c>
      <c r="G4" s="7">
        <f t="shared" ref="G4:G21" si="0">D4*E4*F4</f>
        <v>0</v>
      </c>
      <c r="I4" s="4"/>
    </row>
    <row r="5" spans="1:9" ht="38.25" x14ac:dyDescent="0.25">
      <c r="A5" s="2">
        <v>3</v>
      </c>
      <c r="B5" s="30" t="s">
        <v>41</v>
      </c>
      <c r="C5" s="29" t="s">
        <v>32</v>
      </c>
      <c r="D5" s="25">
        <v>5.43</v>
      </c>
      <c r="E5" s="25"/>
      <c r="F5" s="7">
        <v>48</v>
      </c>
      <c r="G5" s="7">
        <f t="shared" si="0"/>
        <v>0</v>
      </c>
      <c r="I5" s="4"/>
    </row>
    <row r="6" spans="1:9" ht="51" x14ac:dyDescent="0.25">
      <c r="A6" s="2">
        <v>4</v>
      </c>
      <c r="B6" s="30" t="s">
        <v>42</v>
      </c>
      <c r="C6" s="29" t="s">
        <v>32</v>
      </c>
      <c r="D6" s="25">
        <v>31.22</v>
      </c>
      <c r="E6" s="25"/>
      <c r="F6" s="7">
        <v>48</v>
      </c>
      <c r="G6" s="7">
        <f t="shared" si="0"/>
        <v>0</v>
      </c>
      <c r="I6" s="4"/>
    </row>
    <row r="7" spans="1:9" x14ac:dyDescent="0.25">
      <c r="A7" s="2">
        <v>5</v>
      </c>
      <c r="B7" s="30" t="s">
        <v>33</v>
      </c>
      <c r="C7" s="29" t="s">
        <v>34</v>
      </c>
      <c r="D7" s="25">
        <v>47</v>
      </c>
      <c r="E7" s="25"/>
      <c r="F7" s="7">
        <v>48</v>
      </c>
      <c r="G7" s="7">
        <f t="shared" si="0"/>
        <v>0</v>
      </c>
      <c r="I7" s="4"/>
    </row>
    <row r="8" spans="1:9" ht="25.5" x14ac:dyDescent="0.25">
      <c r="A8" s="2">
        <v>6</v>
      </c>
      <c r="B8" s="30" t="s">
        <v>35</v>
      </c>
      <c r="C8" s="29" t="s">
        <v>32</v>
      </c>
      <c r="D8" s="25">
        <v>2.78</v>
      </c>
      <c r="E8" s="25"/>
      <c r="F8" s="7">
        <v>48</v>
      </c>
      <c r="G8" s="7">
        <f t="shared" si="0"/>
        <v>0</v>
      </c>
      <c r="I8" s="4"/>
    </row>
    <row r="9" spans="1:9" x14ac:dyDescent="0.25">
      <c r="A9" s="2">
        <v>7</v>
      </c>
      <c r="B9" s="30" t="s">
        <v>36</v>
      </c>
      <c r="C9" s="29" t="s">
        <v>32</v>
      </c>
      <c r="D9" s="25">
        <v>6.9</v>
      </c>
      <c r="E9" s="25"/>
      <c r="F9" s="7">
        <v>48</v>
      </c>
      <c r="G9" s="7">
        <f t="shared" si="0"/>
        <v>0</v>
      </c>
      <c r="I9" s="4"/>
    </row>
    <row r="10" spans="1:9" x14ac:dyDescent="0.25">
      <c r="A10" s="2">
        <v>8</v>
      </c>
      <c r="B10" s="30" t="s">
        <v>44</v>
      </c>
      <c r="C10" s="29" t="s">
        <v>32</v>
      </c>
      <c r="D10" s="25">
        <v>4.2</v>
      </c>
      <c r="E10" s="25"/>
      <c r="F10" s="7">
        <v>48</v>
      </c>
      <c r="G10" s="7">
        <f t="shared" si="0"/>
        <v>0</v>
      </c>
      <c r="I10" s="4"/>
    </row>
    <row r="11" spans="1:9" ht="25.5" x14ac:dyDescent="0.25">
      <c r="A11" s="2">
        <v>9</v>
      </c>
      <c r="B11" s="30" t="s">
        <v>37</v>
      </c>
      <c r="C11" s="29" t="s">
        <v>32</v>
      </c>
      <c r="D11" s="25">
        <v>3.45</v>
      </c>
      <c r="E11" s="25"/>
      <c r="F11" s="7">
        <v>48</v>
      </c>
      <c r="G11" s="7">
        <f t="shared" si="0"/>
        <v>0</v>
      </c>
      <c r="I11" s="4"/>
    </row>
    <row r="12" spans="1:9" ht="51" x14ac:dyDescent="0.25">
      <c r="A12" s="2">
        <v>10</v>
      </c>
      <c r="B12" s="31" t="s">
        <v>43</v>
      </c>
      <c r="C12" s="29" t="s">
        <v>38</v>
      </c>
      <c r="D12" s="25">
        <v>20943</v>
      </c>
      <c r="E12" s="25"/>
      <c r="F12" s="7">
        <v>48</v>
      </c>
      <c r="G12" s="7">
        <f t="shared" si="0"/>
        <v>0</v>
      </c>
      <c r="I12" s="4"/>
    </row>
    <row r="13" spans="1:9" ht="38.25" x14ac:dyDescent="0.25">
      <c r="A13" s="2">
        <v>11</v>
      </c>
      <c r="B13" s="30" t="s">
        <v>39</v>
      </c>
      <c r="C13" s="32" t="s">
        <v>30</v>
      </c>
      <c r="D13" s="25">
        <v>1</v>
      </c>
      <c r="E13" s="25"/>
      <c r="F13" s="7">
        <v>48</v>
      </c>
      <c r="G13" s="7">
        <f t="shared" si="0"/>
        <v>0</v>
      </c>
      <c r="I13" s="4"/>
    </row>
    <row r="14" spans="1:9" ht="38.25" x14ac:dyDescent="0.25">
      <c r="A14" s="2">
        <v>12</v>
      </c>
      <c r="B14" s="30" t="s">
        <v>40</v>
      </c>
      <c r="C14" s="32" t="s">
        <v>30</v>
      </c>
      <c r="D14" s="25">
        <v>1</v>
      </c>
      <c r="E14" s="25"/>
      <c r="F14" s="7">
        <v>48</v>
      </c>
      <c r="G14" s="7">
        <f t="shared" si="0"/>
        <v>0</v>
      </c>
      <c r="I14" s="4"/>
    </row>
    <row r="15" spans="1:9" ht="25.5" x14ac:dyDescent="0.25">
      <c r="A15" s="2">
        <v>13</v>
      </c>
      <c r="B15" s="24" t="s">
        <v>45</v>
      </c>
      <c r="C15" s="33" t="s">
        <v>46</v>
      </c>
      <c r="D15" s="25">
        <v>1</v>
      </c>
      <c r="E15" s="25"/>
      <c r="F15" s="7">
        <v>48</v>
      </c>
      <c r="G15" s="7">
        <f t="shared" si="0"/>
        <v>0</v>
      </c>
      <c r="I15" s="4"/>
    </row>
    <row r="16" spans="1:9" ht="51" x14ac:dyDescent="0.25">
      <c r="A16" s="2">
        <v>14</v>
      </c>
      <c r="B16" s="30" t="s">
        <v>58</v>
      </c>
      <c r="C16" s="25" t="s">
        <v>46</v>
      </c>
      <c r="D16" s="25">
        <v>1</v>
      </c>
      <c r="E16" s="25"/>
      <c r="F16" s="7">
        <v>48</v>
      </c>
      <c r="G16" s="7">
        <f t="shared" si="0"/>
        <v>0</v>
      </c>
      <c r="I16" s="4"/>
    </row>
    <row r="17" spans="1:9" ht="25.5" x14ac:dyDescent="0.25">
      <c r="A17" s="2">
        <v>15</v>
      </c>
      <c r="B17" s="38" t="s">
        <v>59</v>
      </c>
      <c r="C17" s="37" t="s">
        <v>60</v>
      </c>
      <c r="D17" s="25">
        <v>3</v>
      </c>
      <c r="E17" s="25"/>
      <c r="F17" s="7">
        <v>48</v>
      </c>
      <c r="G17" s="7">
        <f t="shared" si="0"/>
        <v>0</v>
      </c>
      <c r="I17" s="4"/>
    </row>
    <row r="18" spans="1:9" ht="25.5" x14ac:dyDescent="0.25">
      <c r="A18" s="2">
        <v>16</v>
      </c>
      <c r="B18" s="38" t="s">
        <v>61</v>
      </c>
      <c r="C18" s="37" t="s">
        <v>30</v>
      </c>
      <c r="D18" s="25">
        <v>1</v>
      </c>
      <c r="E18" s="25"/>
      <c r="F18" s="7">
        <v>48</v>
      </c>
      <c r="G18" s="7">
        <f t="shared" si="0"/>
        <v>0</v>
      </c>
      <c r="I18" s="4"/>
    </row>
    <row r="19" spans="1:9" ht="38.25" x14ac:dyDescent="0.25">
      <c r="A19" s="2">
        <v>17</v>
      </c>
      <c r="B19" s="38" t="s">
        <v>63</v>
      </c>
      <c r="C19" s="39" t="s">
        <v>30</v>
      </c>
      <c r="D19" s="37">
        <v>2</v>
      </c>
      <c r="E19" s="25"/>
      <c r="F19" s="7">
        <v>48</v>
      </c>
      <c r="G19" s="7">
        <f t="shared" si="0"/>
        <v>0</v>
      </c>
      <c r="I19" s="4"/>
    </row>
    <row r="20" spans="1:9" ht="38.25" x14ac:dyDescent="0.25">
      <c r="A20" s="2">
        <v>18</v>
      </c>
      <c r="B20" s="38" t="s">
        <v>62</v>
      </c>
      <c r="C20" s="25" t="s">
        <v>30</v>
      </c>
      <c r="D20" s="37">
        <v>1</v>
      </c>
      <c r="E20" s="25"/>
      <c r="F20" s="7">
        <v>48</v>
      </c>
      <c r="G20" s="7">
        <f t="shared" si="0"/>
        <v>0</v>
      </c>
      <c r="I20" s="4"/>
    </row>
    <row r="21" spans="1:9" ht="38.25" x14ac:dyDescent="0.25">
      <c r="A21" s="2">
        <v>19</v>
      </c>
      <c r="B21" s="41" t="s">
        <v>64</v>
      </c>
      <c r="C21" s="40" t="s">
        <v>30</v>
      </c>
      <c r="D21" s="37">
        <v>1</v>
      </c>
      <c r="E21" s="25"/>
      <c r="F21" s="7">
        <v>48</v>
      </c>
      <c r="G21" s="7">
        <f t="shared" si="0"/>
        <v>0</v>
      </c>
      <c r="I21" s="4"/>
    </row>
    <row r="22" spans="1:9" ht="27" customHeight="1" x14ac:dyDescent="0.25">
      <c r="A22" s="47" t="s">
        <v>6</v>
      </c>
      <c r="B22" s="48"/>
      <c r="C22" s="48"/>
      <c r="D22" s="48"/>
      <c r="E22" s="48"/>
      <c r="F22" s="49"/>
      <c r="G22" s="8">
        <f>SUM(G3:G21)</f>
        <v>0</v>
      </c>
    </row>
    <row r="23" spans="1:9" ht="13.9" customHeight="1" x14ac:dyDescent="0.25">
      <c r="G23" s="4"/>
    </row>
    <row r="24" spans="1:9" ht="13.9" customHeight="1" x14ac:dyDescent="0.25">
      <c r="G24" s="3"/>
    </row>
    <row r="25" spans="1:9" ht="13.9" customHeight="1" x14ac:dyDescent="0.25"/>
    <row r="26" spans="1:9" ht="13.9" customHeight="1" x14ac:dyDescent="0.25"/>
    <row r="27" spans="1:9" ht="13.9" customHeight="1" x14ac:dyDescent="0.25">
      <c r="G27" s="9"/>
    </row>
    <row r="28" spans="1:9" ht="13.9" customHeight="1" x14ac:dyDescent="0.25"/>
    <row r="29" spans="1:9" ht="13.9" customHeight="1" x14ac:dyDescent="0.25"/>
    <row r="30" spans="1:9" ht="13.9" customHeight="1" x14ac:dyDescent="0.25"/>
    <row r="31" spans="1:9" ht="13.9" customHeight="1" x14ac:dyDescent="0.25"/>
    <row r="32" spans="1:9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  <row r="900" ht="13.9" customHeight="1" x14ac:dyDescent="0.25"/>
    <row r="901" ht="13.9" customHeight="1" x14ac:dyDescent="0.25"/>
    <row r="902" ht="13.9" customHeight="1" x14ac:dyDescent="0.25"/>
    <row r="903" ht="13.9" customHeight="1" x14ac:dyDescent="0.25"/>
    <row r="904" ht="13.9" customHeight="1" x14ac:dyDescent="0.25"/>
    <row r="905" ht="13.9" customHeight="1" x14ac:dyDescent="0.25"/>
    <row r="906" ht="13.9" customHeight="1" x14ac:dyDescent="0.25"/>
    <row r="907" ht="13.9" customHeight="1" x14ac:dyDescent="0.25"/>
    <row r="908" ht="13.9" customHeight="1" x14ac:dyDescent="0.25"/>
    <row r="909" ht="13.9" customHeight="1" x14ac:dyDescent="0.25"/>
    <row r="910" ht="13.9" customHeight="1" x14ac:dyDescent="0.25"/>
    <row r="911" ht="13.9" customHeight="1" x14ac:dyDescent="0.25"/>
    <row r="912" ht="13.9" customHeight="1" x14ac:dyDescent="0.25"/>
    <row r="913" ht="13.9" customHeight="1" x14ac:dyDescent="0.25"/>
    <row r="914" ht="13.9" customHeight="1" x14ac:dyDescent="0.25"/>
  </sheetData>
  <mergeCells count="2">
    <mergeCell ref="A1:G1"/>
    <mergeCell ref="A22:F22"/>
  </mergeCells>
  <pageMargins left="0.7" right="0.7" top="0.75" bottom="0.75" header="0" footer="0"/>
  <pageSetup scale="9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881D2-AB9E-4FF4-A604-A50F32CA5F6E}">
  <sheetPr>
    <tabColor rgb="FF92D050"/>
  </sheetPr>
  <dimension ref="A1:G914"/>
  <sheetViews>
    <sheetView view="pageBreakPreview" zoomScaleNormal="100" zoomScaleSheetLayoutView="100" workbookViewId="0">
      <selection activeCell="I3" sqref="I3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7" ht="78" customHeight="1" x14ac:dyDescent="0.25">
      <c r="A1" s="42" t="s">
        <v>21</v>
      </c>
      <c r="B1" s="43"/>
      <c r="C1" s="43"/>
      <c r="D1" s="43"/>
      <c r="E1" s="43"/>
      <c r="F1" s="43"/>
      <c r="G1" s="43"/>
    </row>
    <row r="2" spans="1:7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8</v>
      </c>
    </row>
    <row r="3" spans="1:7" ht="51" x14ac:dyDescent="0.25">
      <c r="A3" s="2">
        <v>1</v>
      </c>
      <c r="B3" s="28" t="s">
        <v>55</v>
      </c>
      <c r="C3" s="29" t="s">
        <v>32</v>
      </c>
      <c r="D3" s="25">
        <v>25.39</v>
      </c>
      <c r="E3" s="6"/>
      <c r="F3" s="25">
        <v>20</v>
      </c>
      <c r="G3" s="23">
        <f>D3*E3*F3</f>
        <v>0</v>
      </c>
    </row>
    <row r="4" spans="1:7" ht="51" x14ac:dyDescent="0.25">
      <c r="A4" s="2">
        <v>2</v>
      </c>
      <c r="B4" s="28" t="s">
        <v>48</v>
      </c>
      <c r="C4" s="29" t="s">
        <v>32</v>
      </c>
      <c r="D4" s="25">
        <v>2.64</v>
      </c>
      <c r="E4" s="6"/>
      <c r="F4" s="25">
        <v>20</v>
      </c>
      <c r="G4" s="23">
        <f t="shared" ref="G4:G11" si="0">D4*E4*F4</f>
        <v>0</v>
      </c>
    </row>
    <row r="5" spans="1:7" ht="38.25" x14ac:dyDescent="0.25">
      <c r="A5" s="2">
        <v>3</v>
      </c>
      <c r="B5" s="30" t="s">
        <v>54</v>
      </c>
      <c r="C5" s="29" t="s">
        <v>32</v>
      </c>
      <c r="D5" s="25">
        <v>6.05</v>
      </c>
      <c r="E5" s="6"/>
      <c r="F5" s="25">
        <v>20</v>
      </c>
      <c r="G5" s="23">
        <f t="shared" si="0"/>
        <v>0</v>
      </c>
    </row>
    <row r="6" spans="1:7" ht="51" x14ac:dyDescent="0.25">
      <c r="A6" s="2">
        <v>4</v>
      </c>
      <c r="B6" s="30" t="s">
        <v>42</v>
      </c>
      <c r="C6" s="29" t="s">
        <v>32</v>
      </c>
      <c r="D6" s="25">
        <v>31.22</v>
      </c>
      <c r="E6" s="6"/>
      <c r="F6" s="25">
        <v>20</v>
      </c>
      <c r="G6" s="23">
        <f t="shared" si="0"/>
        <v>0</v>
      </c>
    </row>
    <row r="7" spans="1:7" x14ac:dyDescent="0.25">
      <c r="A7" s="2">
        <v>5</v>
      </c>
      <c r="B7" s="30" t="s">
        <v>33</v>
      </c>
      <c r="C7" s="29" t="s">
        <v>34</v>
      </c>
      <c r="D7" s="25">
        <v>48</v>
      </c>
      <c r="E7" s="6"/>
      <c r="F7" s="25">
        <v>20</v>
      </c>
      <c r="G7" s="23">
        <f t="shared" si="0"/>
        <v>0</v>
      </c>
    </row>
    <row r="8" spans="1:7" ht="25.5" x14ac:dyDescent="0.25">
      <c r="A8" s="2">
        <v>6</v>
      </c>
      <c r="B8" s="30" t="s">
        <v>35</v>
      </c>
      <c r="C8" s="29" t="s">
        <v>32</v>
      </c>
      <c r="D8" s="25">
        <v>2.7</v>
      </c>
      <c r="E8" s="6"/>
      <c r="F8" s="25">
        <v>20</v>
      </c>
      <c r="G8" s="23">
        <f t="shared" si="0"/>
        <v>0</v>
      </c>
    </row>
    <row r="9" spans="1:7" x14ac:dyDescent="0.25">
      <c r="A9" s="2">
        <v>7</v>
      </c>
      <c r="B9" s="30" t="s">
        <v>36</v>
      </c>
      <c r="C9" s="29" t="s">
        <v>32</v>
      </c>
      <c r="D9" s="25">
        <v>6.9</v>
      </c>
      <c r="E9" s="6"/>
      <c r="F9" s="25">
        <v>20</v>
      </c>
      <c r="G9" s="23">
        <f t="shared" si="0"/>
        <v>0</v>
      </c>
    </row>
    <row r="10" spans="1:7" ht="25.5" x14ac:dyDescent="0.25">
      <c r="A10" s="2">
        <v>9</v>
      </c>
      <c r="B10" s="30" t="s">
        <v>37</v>
      </c>
      <c r="C10" s="29" t="s">
        <v>32</v>
      </c>
      <c r="D10" s="25">
        <v>3.45</v>
      </c>
      <c r="E10" s="6"/>
      <c r="F10" s="25">
        <v>20</v>
      </c>
      <c r="G10" s="23">
        <f t="shared" si="0"/>
        <v>0</v>
      </c>
    </row>
    <row r="11" spans="1:7" ht="38.25" x14ac:dyDescent="0.25">
      <c r="A11" s="2">
        <v>10</v>
      </c>
      <c r="B11" s="31" t="s">
        <v>56</v>
      </c>
      <c r="C11" s="29" t="s">
        <v>38</v>
      </c>
      <c r="D11" s="25">
        <v>4185</v>
      </c>
      <c r="E11" s="6"/>
      <c r="F11" s="25">
        <v>20</v>
      </c>
      <c r="G11" s="23">
        <f t="shared" si="0"/>
        <v>0</v>
      </c>
    </row>
    <row r="12" spans="1:7" x14ac:dyDescent="0.25">
      <c r="A12" s="2">
        <v>11</v>
      </c>
      <c r="B12" s="31" t="s">
        <v>57</v>
      </c>
      <c r="C12" s="29" t="s">
        <v>38</v>
      </c>
      <c r="D12" s="25">
        <v>555</v>
      </c>
      <c r="E12" s="6"/>
      <c r="F12" s="25">
        <v>20</v>
      </c>
      <c r="G12" s="23"/>
    </row>
    <row r="13" spans="1:7" ht="38.25" x14ac:dyDescent="0.25">
      <c r="A13" s="2">
        <v>12</v>
      </c>
      <c r="B13" s="30" t="s">
        <v>39</v>
      </c>
      <c r="C13" s="32" t="s">
        <v>30</v>
      </c>
      <c r="D13" s="25">
        <v>1</v>
      </c>
      <c r="E13" s="6"/>
      <c r="F13" s="25">
        <v>20</v>
      </c>
      <c r="G13" s="23">
        <f t="shared" ref="G4:G14" si="1">D13*E13*F13</f>
        <v>0</v>
      </c>
    </row>
    <row r="14" spans="1:7" ht="38.25" x14ac:dyDescent="0.25">
      <c r="A14" s="2">
        <v>13</v>
      </c>
      <c r="B14" s="30" t="s">
        <v>40</v>
      </c>
      <c r="C14" s="32" t="s">
        <v>30</v>
      </c>
      <c r="D14" s="25">
        <v>1</v>
      </c>
      <c r="E14" s="6"/>
      <c r="F14" s="25">
        <v>20</v>
      </c>
      <c r="G14" s="23">
        <f t="shared" si="1"/>
        <v>0</v>
      </c>
    </row>
    <row r="15" spans="1:7" ht="25.5" x14ac:dyDescent="0.25">
      <c r="A15" s="2">
        <v>14</v>
      </c>
      <c r="B15" s="24" t="s">
        <v>45</v>
      </c>
      <c r="C15" s="33" t="s">
        <v>46</v>
      </c>
      <c r="D15" s="25">
        <v>1</v>
      </c>
      <c r="E15" s="6"/>
      <c r="F15" s="25">
        <v>20</v>
      </c>
      <c r="G15" s="23">
        <f t="shared" ref="G15:G21" si="2">D15*E15*F15</f>
        <v>0</v>
      </c>
    </row>
    <row r="16" spans="1:7" ht="51" x14ac:dyDescent="0.25">
      <c r="A16" s="2">
        <v>15</v>
      </c>
      <c r="B16" s="30" t="s">
        <v>58</v>
      </c>
      <c r="C16" s="25" t="s">
        <v>46</v>
      </c>
      <c r="D16" s="25">
        <v>1</v>
      </c>
      <c r="E16" s="25"/>
      <c r="F16" s="25">
        <v>20</v>
      </c>
      <c r="G16" s="23">
        <f t="shared" si="2"/>
        <v>0</v>
      </c>
    </row>
    <row r="17" spans="1:7" ht="25.5" x14ac:dyDescent="0.25">
      <c r="A17" s="2">
        <v>16</v>
      </c>
      <c r="B17" s="38" t="s">
        <v>59</v>
      </c>
      <c r="C17" s="37" t="s">
        <v>60</v>
      </c>
      <c r="D17" s="25">
        <v>3</v>
      </c>
      <c r="E17" s="25"/>
      <c r="F17" s="25">
        <v>20</v>
      </c>
      <c r="G17" s="23">
        <f t="shared" si="2"/>
        <v>0</v>
      </c>
    </row>
    <row r="18" spans="1:7" ht="25.5" x14ac:dyDescent="0.25">
      <c r="A18" s="2">
        <v>17</v>
      </c>
      <c r="B18" s="38" t="s">
        <v>61</v>
      </c>
      <c r="C18" s="37" t="s">
        <v>30</v>
      </c>
      <c r="D18" s="25">
        <v>1</v>
      </c>
      <c r="E18" s="25"/>
      <c r="F18" s="25">
        <v>20</v>
      </c>
      <c r="G18" s="23">
        <f t="shared" si="2"/>
        <v>0</v>
      </c>
    </row>
    <row r="19" spans="1:7" ht="38.25" x14ac:dyDescent="0.25">
      <c r="A19" s="2">
        <v>18</v>
      </c>
      <c r="B19" s="38" t="s">
        <v>63</v>
      </c>
      <c r="C19" s="39" t="s">
        <v>30</v>
      </c>
      <c r="D19" s="37">
        <v>2</v>
      </c>
      <c r="E19" s="25"/>
      <c r="F19" s="25">
        <v>20</v>
      </c>
      <c r="G19" s="23">
        <f t="shared" si="2"/>
        <v>0</v>
      </c>
    </row>
    <row r="20" spans="1:7" ht="38.25" x14ac:dyDescent="0.25">
      <c r="A20" s="2">
        <v>19</v>
      </c>
      <c r="B20" s="38" t="s">
        <v>62</v>
      </c>
      <c r="C20" s="25" t="s">
        <v>30</v>
      </c>
      <c r="D20" s="37">
        <v>1</v>
      </c>
      <c r="E20" s="25"/>
      <c r="F20" s="25">
        <v>20</v>
      </c>
      <c r="G20" s="23">
        <f t="shared" si="2"/>
        <v>0</v>
      </c>
    </row>
    <row r="21" spans="1:7" ht="38.25" x14ac:dyDescent="0.25">
      <c r="A21" s="2">
        <v>20</v>
      </c>
      <c r="B21" s="41" t="s">
        <v>64</v>
      </c>
      <c r="C21" s="40" t="s">
        <v>30</v>
      </c>
      <c r="D21" s="37">
        <v>1</v>
      </c>
      <c r="E21" s="25"/>
      <c r="F21" s="25">
        <v>20</v>
      </c>
      <c r="G21" s="23">
        <f t="shared" si="2"/>
        <v>0</v>
      </c>
    </row>
    <row r="22" spans="1:7" ht="27" customHeight="1" x14ac:dyDescent="0.25">
      <c r="A22" s="44" t="s">
        <v>6</v>
      </c>
      <c r="B22" s="45"/>
      <c r="C22" s="45"/>
      <c r="D22" s="45"/>
      <c r="E22" s="45"/>
      <c r="F22" s="46"/>
      <c r="G22" s="8">
        <f>SUM(G3:G21)</f>
        <v>0</v>
      </c>
    </row>
    <row r="23" spans="1:7" ht="13.9" customHeight="1" x14ac:dyDescent="0.25">
      <c r="G23" s="4"/>
    </row>
    <row r="24" spans="1:7" ht="13.9" customHeight="1" x14ac:dyDescent="0.25">
      <c r="G24" s="3"/>
    </row>
    <row r="25" spans="1:7" ht="13.9" customHeight="1" x14ac:dyDescent="0.25"/>
    <row r="26" spans="1:7" ht="13.9" customHeight="1" x14ac:dyDescent="0.25"/>
    <row r="27" spans="1:7" ht="13.9" customHeight="1" x14ac:dyDescent="0.25">
      <c r="G27" s="9"/>
    </row>
    <row r="28" spans="1:7" ht="13.9" customHeight="1" x14ac:dyDescent="0.25"/>
    <row r="29" spans="1:7" ht="13.9" customHeight="1" x14ac:dyDescent="0.25"/>
    <row r="30" spans="1:7" ht="13.9" customHeight="1" x14ac:dyDescent="0.25"/>
    <row r="31" spans="1:7" ht="13.9" customHeight="1" x14ac:dyDescent="0.25"/>
    <row r="32" spans="1:7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  <row r="900" ht="13.9" customHeight="1" x14ac:dyDescent="0.25"/>
    <row r="901" ht="13.9" customHeight="1" x14ac:dyDescent="0.25"/>
    <row r="902" ht="13.9" customHeight="1" x14ac:dyDescent="0.25"/>
    <row r="903" ht="13.9" customHeight="1" x14ac:dyDescent="0.25"/>
    <row r="904" ht="13.9" customHeight="1" x14ac:dyDescent="0.25"/>
    <row r="905" ht="13.9" customHeight="1" x14ac:dyDescent="0.25"/>
    <row r="906" ht="13.9" customHeight="1" x14ac:dyDescent="0.25"/>
    <row r="907" ht="13.9" customHeight="1" x14ac:dyDescent="0.25"/>
    <row r="908" ht="13.9" customHeight="1" x14ac:dyDescent="0.25"/>
    <row r="909" ht="13.9" customHeight="1" x14ac:dyDescent="0.25"/>
    <row r="910" ht="13.9" customHeight="1" x14ac:dyDescent="0.25"/>
    <row r="911" ht="13.9" customHeight="1" x14ac:dyDescent="0.25"/>
    <row r="912" ht="13.9" customHeight="1" x14ac:dyDescent="0.25"/>
    <row r="913" ht="13.9" customHeight="1" x14ac:dyDescent="0.25"/>
    <row r="914" ht="13.9" customHeight="1" x14ac:dyDescent="0.25"/>
  </sheetData>
  <mergeCells count="2">
    <mergeCell ref="A1:G1"/>
    <mergeCell ref="A22:F22"/>
  </mergeCells>
  <pageMargins left="0.7" right="0.7" top="0.75" bottom="0.75" header="0" footer="0"/>
  <pageSetup scale="9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48601-FBAF-408A-8275-1EB0A28E5293}">
  <sheetPr>
    <tabColor rgb="FF92D050"/>
  </sheetPr>
  <dimension ref="A1:G914"/>
  <sheetViews>
    <sheetView view="pageBreakPreview" zoomScaleNormal="100" zoomScaleSheetLayoutView="100" workbookViewId="0">
      <selection activeCell="I4" sqref="I4"/>
    </sheetView>
  </sheetViews>
  <sheetFormatPr defaultColWidth="14.42578125" defaultRowHeight="15" customHeight="1" x14ac:dyDescent="0.25"/>
  <cols>
    <col min="1" max="1" width="5.140625" style="3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7" ht="78" customHeight="1" x14ac:dyDescent="0.25">
      <c r="A1" s="42" t="s">
        <v>31</v>
      </c>
      <c r="B1" s="43"/>
      <c r="C1" s="43"/>
      <c r="D1" s="43"/>
      <c r="E1" s="43"/>
      <c r="F1" s="43"/>
      <c r="G1" s="43"/>
    </row>
    <row r="2" spans="1:7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8</v>
      </c>
    </row>
    <row r="3" spans="1:7" ht="51" x14ac:dyDescent="0.25">
      <c r="A3" s="34">
        <v>1</v>
      </c>
      <c r="B3" s="28" t="s">
        <v>55</v>
      </c>
      <c r="C3" s="29" t="s">
        <v>32</v>
      </c>
      <c r="D3" s="25">
        <v>25.39</v>
      </c>
      <c r="E3" s="6"/>
      <c r="F3" s="25">
        <v>35</v>
      </c>
      <c r="G3" s="7">
        <f>D3*E3*F3</f>
        <v>0</v>
      </c>
    </row>
    <row r="4" spans="1:7" ht="51" x14ac:dyDescent="0.25">
      <c r="A4" s="34">
        <v>2</v>
      </c>
      <c r="B4" s="28" t="s">
        <v>48</v>
      </c>
      <c r="C4" s="29" t="s">
        <v>32</v>
      </c>
      <c r="D4" s="25">
        <v>2.64</v>
      </c>
      <c r="E4" s="6"/>
      <c r="F4" s="25">
        <v>35</v>
      </c>
      <c r="G4" s="7">
        <f t="shared" ref="G4:G21" si="0">D4*E4*F4</f>
        <v>0</v>
      </c>
    </row>
    <row r="5" spans="1:7" ht="38.25" x14ac:dyDescent="0.25">
      <c r="A5" s="34">
        <v>3</v>
      </c>
      <c r="B5" s="30" t="s">
        <v>54</v>
      </c>
      <c r="C5" s="29" t="s">
        <v>32</v>
      </c>
      <c r="D5" s="25">
        <v>6.05</v>
      </c>
      <c r="E5" s="6"/>
      <c r="F5" s="25">
        <v>35</v>
      </c>
      <c r="G5" s="7">
        <f t="shared" si="0"/>
        <v>0</v>
      </c>
    </row>
    <row r="6" spans="1:7" ht="51" x14ac:dyDescent="0.25">
      <c r="A6" s="34">
        <v>4</v>
      </c>
      <c r="B6" s="30" t="s">
        <v>42</v>
      </c>
      <c r="C6" s="29" t="s">
        <v>32</v>
      </c>
      <c r="D6" s="25">
        <v>31.22</v>
      </c>
      <c r="E6" s="6"/>
      <c r="F6" s="25">
        <v>35</v>
      </c>
      <c r="G6" s="7">
        <f t="shared" si="0"/>
        <v>0</v>
      </c>
    </row>
    <row r="7" spans="1:7" x14ac:dyDescent="0.25">
      <c r="A7" s="34">
        <v>5</v>
      </c>
      <c r="B7" s="30" t="s">
        <v>33</v>
      </c>
      <c r="C7" s="29" t="s">
        <v>34</v>
      </c>
      <c r="D7" s="25">
        <v>48</v>
      </c>
      <c r="E7" s="6"/>
      <c r="F7" s="25">
        <v>35</v>
      </c>
      <c r="G7" s="7">
        <f t="shared" si="0"/>
        <v>0</v>
      </c>
    </row>
    <row r="8" spans="1:7" ht="25.5" x14ac:dyDescent="0.25">
      <c r="A8" s="34">
        <v>6</v>
      </c>
      <c r="B8" s="30" t="s">
        <v>35</v>
      </c>
      <c r="C8" s="29" t="s">
        <v>32</v>
      </c>
      <c r="D8" s="25">
        <v>2.7</v>
      </c>
      <c r="E8" s="6"/>
      <c r="F8" s="25">
        <v>35</v>
      </c>
      <c r="G8" s="7">
        <f t="shared" si="0"/>
        <v>0</v>
      </c>
    </row>
    <row r="9" spans="1:7" x14ac:dyDescent="0.25">
      <c r="A9" s="34">
        <v>7</v>
      </c>
      <c r="B9" s="30" t="s">
        <v>36</v>
      </c>
      <c r="C9" s="29" t="s">
        <v>32</v>
      </c>
      <c r="D9" s="25">
        <v>6.9</v>
      </c>
      <c r="E9" s="6"/>
      <c r="F9" s="25">
        <v>35</v>
      </c>
      <c r="G9" s="7">
        <f t="shared" si="0"/>
        <v>0</v>
      </c>
    </row>
    <row r="10" spans="1:7" ht="25.5" x14ac:dyDescent="0.25">
      <c r="A10" s="34">
        <v>9</v>
      </c>
      <c r="B10" s="30" t="s">
        <v>37</v>
      </c>
      <c r="C10" s="29" t="s">
        <v>32</v>
      </c>
      <c r="D10" s="25">
        <v>3.45</v>
      </c>
      <c r="E10" s="6"/>
      <c r="F10" s="25">
        <v>35</v>
      </c>
      <c r="G10" s="7">
        <f t="shared" si="0"/>
        <v>0</v>
      </c>
    </row>
    <row r="11" spans="1:7" ht="38.25" x14ac:dyDescent="0.25">
      <c r="A11" s="34">
        <v>10</v>
      </c>
      <c r="B11" s="31" t="s">
        <v>56</v>
      </c>
      <c r="C11" s="29" t="s">
        <v>38</v>
      </c>
      <c r="D11" s="25">
        <v>4185</v>
      </c>
      <c r="E11" s="6"/>
      <c r="F11" s="25">
        <v>35</v>
      </c>
      <c r="G11" s="7">
        <f t="shared" si="0"/>
        <v>0</v>
      </c>
    </row>
    <row r="12" spans="1:7" x14ac:dyDescent="0.25">
      <c r="A12" s="34">
        <v>11</v>
      </c>
      <c r="B12" s="31" t="s">
        <v>57</v>
      </c>
      <c r="C12" s="29" t="s">
        <v>38</v>
      </c>
      <c r="D12" s="25">
        <v>555</v>
      </c>
      <c r="E12" s="6"/>
      <c r="F12" s="25">
        <v>35</v>
      </c>
      <c r="G12" s="7">
        <f t="shared" si="0"/>
        <v>0</v>
      </c>
    </row>
    <row r="13" spans="1:7" ht="38.25" x14ac:dyDescent="0.25">
      <c r="A13" s="34">
        <v>12</v>
      </c>
      <c r="B13" s="30" t="s">
        <v>39</v>
      </c>
      <c r="C13" s="32" t="s">
        <v>30</v>
      </c>
      <c r="D13" s="25">
        <v>1</v>
      </c>
      <c r="E13" s="6"/>
      <c r="F13" s="25">
        <v>35</v>
      </c>
      <c r="G13" s="7">
        <f t="shared" si="0"/>
        <v>0</v>
      </c>
    </row>
    <row r="14" spans="1:7" ht="38.25" x14ac:dyDescent="0.25">
      <c r="A14" s="34">
        <v>13</v>
      </c>
      <c r="B14" s="30" t="s">
        <v>40</v>
      </c>
      <c r="C14" s="32" t="s">
        <v>30</v>
      </c>
      <c r="D14" s="25">
        <v>1</v>
      </c>
      <c r="E14" s="6"/>
      <c r="F14" s="25">
        <v>35</v>
      </c>
      <c r="G14" s="7">
        <f t="shared" si="0"/>
        <v>0</v>
      </c>
    </row>
    <row r="15" spans="1:7" ht="25.5" x14ac:dyDescent="0.25">
      <c r="A15" s="34">
        <v>14</v>
      </c>
      <c r="B15" s="24" t="s">
        <v>45</v>
      </c>
      <c r="C15" s="33" t="s">
        <v>46</v>
      </c>
      <c r="D15" s="25">
        <v>1</v>
      </c>
      <c r="E15" s="6"/>
      <c r="F15" s="25">
        <v>35</v>
      </c>
      <c r="G15" s="7">
        <f t="shared" si="0"/>
        <v>0</v>
      </c>
    </row>
    <row r="16" spans="1:7" ht="51" x14ac:dyDescent="0.25">
      <c r="A16" s="34">
        <v>15</v>
      </c>
      <c r="B16" s="30" t="s">
        <v>58</v>
      </c>
      <c r="C16" s="25" t="s">
        <v>46</v>
      </c>
      <c r="D16" s="25">
        <v>1</v>
      </c>
      <c r="E16" s="25"/>
      <c r="F16" s="25">
        <v>35</v>
      </c>
      <c r="G16" s="7">
        <f t="shared" si="0"/>
        <v>0</v>
      </c>
    </row>
    <row r="17" spans="1:7" ht="25.5" x14ac:dyDescent="0.25">
      <c r="A17" s="34">
        <v>16</v>
      </c>
      <c r="B17" s="38" t="s">
        <v>59</v>
      </c>
      <c r="C17" s="37" t="s">
        <v>60</v>
      </c>
      <c r="D17" s="25">
        <v>3</v>
      </c>
      <c r="E17" s="25"/>
      <c r="F17" s="25">
        <v>35</v>
      </c>
      <c r="G17" s="7">
        <f t="shared" si="0"/>
        <v>0</v>
      </c>
    </row>
    <row r="18" spans="1:7" ht="25.5" x14ac:dyDescent="0.25">
      <c r="A18" s="34">
        <v>17</v>
      </c>
      <c r="B18" s="38" t="s">
        <v>61</v>
      </c>
      <c r="C18" s="37" t="s">
        <v>30</v>
      </c>
      <c r="D18" s="25">
        <v>1</v>
      </c>
      <c r="E18" s="25"/>
      <c r="F18" s="25">
        <v>35</v>
      </c>
      <c r="G18" s="7">
        <f t="shared" si="0"/>
        <v>0</v>
      </c>
    </row>
    <row r="19" spans="1:7" ht="38.25" x14ac:dyDescent="0.25">
      <c r="A19" s="34">
        <v>18</v>
      </c>
      <c r="B19" s="38" t="s">
        <v>63</v>
      </c>
      <c r="C19" s="39" t="s">
        <v>30</v>
      </c>
      <c r="D19" s="37">
        <v>2</v>
      </c>
      <c r="E19" s="25"/>
      <c r="F19" s="25">
        <v>35</v>
      </c>
      <c r="G19" s="7">
        <f t="shared" si="0"/>
        <v>0</v>
      </c>
    </row>
    <row r="20" spans="1:7" ht="38.25" x14ac:dyDescent="0.25">
      <c r="A20" s="34">
        <v>19</v>
      </c>
      <c r="B20" s="38" t="s">
        <v>62</v>
      </c>
      <c r="C20" s="25" t="s">
        <v>30</v>
      </c>
      <c r="D20" s="37">
        <v>1</v>
      </c>
      <c r="E20" s="25"/>
      <c r="F20" s="25">
        <v>35</v>
      </c>
      <c r="G20" s="7">
        <f t="shared" si="0"/>
        <v>0</v>
      </c>
    </row>
    <row r="21" spans="1:7" ht="38.25" x14ac:dyDescent="0.25">
      <c r="A21" s="34">
        <v>20</v>
      </c>
      <c r="B21" s="41" t="s">
        <v>64</v>
      </c>
      <c r="C21" s="40" t="s">
        <v>30</v>
      </c>
      <c r="D21" s="37">
        <v>1</v>
      </c>
      <c r="E21" s="25"/>
      <c r="F21" s="25">
        <v>35</v>
      </c>
      <c r="G21" s="7">
        <f t="shared" si="0"/>
        <v>0</v>
      </c>
    </row>
    <row r="22" spans="1:7" ht="27" customHeight="1" x14ac:dyDescent="0.25">
      <c r="A22" s="44" t="s">
        <v>6</v>
      </c>
      <c r="B22" s="45"/>
      <c r="C22" s="45"/>
      <c r="D22" s="45"/>
      <c r="E22" s="45"/>
      <c r="F22" s="46"/>
      <c r="G22" s="8">
        <f>SUM(G3:G21)</f>
        <v>0</v>
      </c>
    </row>
    <row r="23" spans="1:7" ht="13.9" customHeight="1" x14ac:dyDescent="0.25">
      <c r="G23" s="4"/>
    </row>
    <row r="24" spans="1:7" ht="13.9" customHeight="1" x14ac:dyDescent="0.25">
      <c r="G24" s="3"/>
    </row>
    <row r="25" spans="1:7" ht="13.9" customHeight="1" x14ac:dyDescent="0.25">
      <c r="G25" s="4">
        <f>SUM(G22+Farah!G22+Badghis!G22+'Herat-EQ(NDR)'!G24+Herat!G22)</f>
        <v>0</v>
      </c>
    </row>
    <row r="26" spans="1:7" ht="13.9" customHeight="1" x14ac:dyDescent="0.25"/>
    <row r="27" spans="1:7" ht="13.9" customHeight="1" x14ac:dyDescent="0.25">
      <c r="G27" s="9"/>
    </row>
    <row r="28" spans="1:7" ht="13.9" customHeight="1" x14ac:dyDescent="0.25"/>
    <row r="29" spans="1:7" ht="13.9" customHeight="1" x14ac:dyDescent="0.25"/>
    <row r="30" spans="1:7" ht="13.9" customHeight="1" x14ac:dyDescent="0.25"/>
    <row r="31" spans="1:7" ht="13.9" customHeight="1" x14ac:dyDescent="0.25"/>
    <row r="32" spans="1:7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  <row r="900" ht="13.9" customHeight="1" x14ac:dyDescent="0.25"/>
    <row r="901" ht="13.9" customHeight="1" x14ac:dyDescent="0.25"/>
    <row r="902" ht="13.9" customHeight="1" x14ac:dyDescent="0.25"/>
    <row r="903" ht="13.9" customHeight="1" x14ac:dyDescent="0.25"/>
    <row r="904" ht="13.9" customHeight="1" x14ac:dyDescent="0.25"/>
    <row r="905" ht="13.9" customHeight="1" x14ac:dyDescent="0.25"/>
    <row r="906" ht="13.9" customHeight="1" x14ac:dyDescent="0.25"/>
    <row r="907" ht="13.9" customHeight="1" x14ac:dyDescent="0.25"/>
    <row r="908" ht="13.9" customHeight="1" x14ac:dyDescent="0.25"/>
    <row r="909" ht="13.9" customHeight="1" x14ac:dyDescent="0.25"/>
    <row r="910" ht="13.9" customHeight="1" x14ac:dyDescent="0.25"/>
    <row r="911" ht="13.9" customHeight="1" x14ac:dyDescent="0.25"/>
    <row r="912" ht="13.9" customHeight="1" x14ac:dyDescent="0.25"/>
    <row r="913" ht="13.9" customHeight="1" x14ac:dyDescent="0.25"/>
    <row r="914" ht="13.9" customHeight="1" x14ac:dyDescent="0.25"/>
  </sheetData>
  <mergeCells count="2">
    <mergeCell ref="A1:G1"/>
    <mergeCell ref="A22:F22"/>
  </mergeCells>
  <pageMargins left="0.7" right="0.7" top="0.75" bottom="0.75" header="0" footer="0"/>
  <pageSetup scale="93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76223-1585-41A4-9E3B-394AAE585512}">
  <sheetPr>
    <tabColor rgb="FFFFFF00"/>
  </sheetPr>
  <dimension ref="A1:C15"/>
  <sheetViews>
    <sheetView workbookViewId="0">
      <selection activeCell="A3" sqref="A3"/>
    </sheetView>
  </sheetViews>
  <sheetFormatPr defaultColWidth="9.140625" defaultRowHeight="14.25" x14ac:dyDescent="0.2"/>
  <cols>
    <col min="1" max="1" width="18.5703125" style="5" bestFit="1" customWidth="1"/>
    <col min="2" max="2" width="29.42578125" style="5" customWidth="1"/>
    <col min="3" max="3" width="24.5703125" style="5" customWidth="1"/>
    <col min="4" max="16384" width="9.140625" style="5"/>
  </cols>
  <sheetData>
    <row r="1" spans="1:3" ht="15" x14ac:dyDescent="0.25">
      <c r="A1" s="56" t="s">
        <v>9</v>
      </c>
      <c r="B1" s="56"/>
      <c r="C1" s="56"/>
    </row>
    <row r="2" spans="1:3" ht="15.75" thickBot="1" x14ac:dyDescent="0.3">
      <c r="A2" s="56" t="s">
        <v>65</v>
      </c>
      <c r="B2" s="56"/>
      <c r="C2" s="56"/>
    </row>
    <row r="3" spans="1:3" x14ac:dyDescent="0.2">
      <c r="A3" s="10" t="s">
        <v>7</v>
      </c>
      <c r="B3" s="11" t="s">
        <v>10</v>
      </c>
      <c r="C3" s="12" t="s">
        <v>12</v>
      </c>
    </row>
    <row r="4" spans="1:3" s="16" customFormat="1" ht="22.15" customHeight="1" x14ac:dyDescent="0.25">
      <c r="A4" s="57" t="s">
        <v>11</v>
      </c>
      <c r="B4" s="15" t="s">
        <v>22</v>
      </c>
      <c r="C4" s="20">
        <v>4</v>
      </c>
    </row>
    <row r="5" spans="1:3" s="16" customFormat="1" ht="22.15" customHeight="1" x14ac:dyDescent="0.25">
      <c r="A5" s="58"/>
      <c r="B5" s="15" t="s">
        <v>27</v>
      </c>
      <c r="C5" s="20">
        <v>93</v>
      </c>
    </row>
    <row r="6" spans="1:3" s="16" customFormat="1" ht="22.15" customHeight="1" x14ac:dyDescent="0.25">
      <c r="A6" s="58"/>
      <c r="B6" s="15" t="s">
        <v>23</v>
      </c>
      <c r="C6" s="20">
        <v>23</v>
      </c>
    </row>
    <row r="7" spans="1:3" s="16" customFormat="1" ht="22.15" customHeight="1" x14ac:dyDescent="0.25">
      <c r="A7" s="58"/>
      <c r="B7" s="17" t="s">
        <v>28</v>
      </c>
      <c r="C7" s="21">
        <v>158</v>
      </c>
    </row>
    <row r="8" spans="1:3" s="16" customFormat="1" ht="22.15" customHeight="1" thickBot="1" x14ac:dyDescent="0.3">
      <c r="A8" s="14" t="s">
        <v>29</v>
      </c>
      <c r="B8" s="18"/>
      <c r="C8" s="19">
        <f>SUM(C4:C7)</f>
        <v>278</v>
      </c>
    </row>
    <row r="9" spans="1:3" s="16" customFormat="1" ht="22.15" customHeight="1" x14ac:dyDescent="0.25">
      <c r="A9" s="13" t="s">
        <v>13</v>
      </c>
      <c r="B9" s="15" t="s">
        <v>24</v>
      </c>
      <c r="C9" s="22">
        <v>48</v>
      </c>
    </row>
    <row r="10" spans="1:3" s="16" customFormat="1" ht="22.15" customHeight="1" thickBot="1" x14ac:dyDescent="0.3">
      <c r="A10" s="14" t="s">
        <v>15</v>
      </c>
      <c r="B10" s="18"/>
      <c r="C10" s="19">
        <f>SUM(C9:C9)</f>
        <v>48</v>
      </c>
    </row>
    <row r="11" spans="1:3" s="16" customFormat="1" ht="22.15" customHeight="1" x14ac:dyDescent="0.25">
      <c r="A11" s="59" t="s">
        <v>14</v>
      </c>
      <c r="B11" s="15" t="s">
        <v>25</v>
      </c>
      <c r="C11" s="22">
        <v>20</v>
      </c>
    </row>
    <row r="12" spans="1:3" s="16" customFormat="1" ht="22.15" customHeight="1" x14ac:dyDescent="0.25">
      <c r="A12" s="58"/>
      <c r="B12" s="15" t="s">
        <v>26</v>
      </c>
      <c r="C12" s="20">
        <v>35</v>
      </c>
    </row>
    <row r="13" spans="1:3" s="16" customFormat="1" ht="22.15" customHeight="1" thickBot="1" x14ac:dyDescent="0.3">
      <c r="A13" s="14" t="s">
        <v>16</v>
      </c>
      <c r="B13" s="18"/>
      <c r="C13" s="19">
        <f>SUM(C11:C12)</f>
        <v>55</v>
      </c>
    </row>
    <row r="14" spans="1:3" s="16" customFormat="1" ht="22.15" customHeight="1" x14ac:dyDescent="0.25">
      <c r="A14" s="50" t="s">
        <v>17</v>
      </c>
      <c r="B14" s="52"/>
      <c r="C14" s="54">
        <f>SUM(C13,C10,C8)</f>
        <v>381</v>
      </c>
    </row>
    <row r="15" spans="1:3" s="16" customFormat="1" ht="22.15" customHeight="1" thickBot="1" x14ac:dyDescent="0.3">
      <c r="A15" s="51"/>
      <c r="B15" s="53"/>
      <c r="C15" s="55"/>
    </row>
  </sheetData>
  <mergeCells count="7">
    <mergeCell ref="A14:A15"/>
    <mergeCell ref="B14:B15"/>
    <mergeCell ref="C14:C15"/>
    <mergeCell ref="A1:C1"/>
    <mergeCell ref="A2:C2"/>
    <mergeCell ref="A4:A7"/>
    <mergeCell ref="A11:A12"/>
  </mergeCells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Herat</vt:lpstr>
      <vt:lpstr>Herat-EQ(NDR)</vt:lpstr>
      <vt:lpstr>Badghis</vt:lpstr>
      <vt:lpstr>Farah</vt:lpstr>
      <vt:lpstr>Farah-Gulistan</vt:lpstr>
      <vt:lpstr>Shelters Location</vt:lpstr>
      <vt:lpstr>Badghis!Print_Area</vt:lpstr>
      <vt:lpstr>Farah!Print_Area</vt:lpstr>
      <vt:lpstr>'Farah-Gulistan'!Print_Area</vt:lpstr>
      <vt:lpstr>Herat!Print_Area</vt:lpstr>
      <vt:lpstr>'Herat-EQ(NDR)'!Print_Area</vt:lpstr>
      <vt:lpstr>'Shelters Location'!Print_Area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Finance</dc:creator>
  <cp:lastModifiedBy>Waheed Jan</cp:lastModifiedBy>
  <cp:lastPrinted>2023-10-08T06:55:29Z</cp:lastPrinted>
  <dcterms:created xsi:type="dcterms:W3CDTF">2023-05-28T04:04:05Z</dcterms:created>
  <dcterms:modified xsi:type="dcterms:W3CDTF">2024-08-15T08:25:17Z</dcterms:modified>
</cp:coreProperties>
</file>