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ldesp\Desktop\Tender\Construction\"/>
    </mc:Choice>
  </mc:AlternateContent>
  <xr:revisionPtr revIDLastSave="0" documentId="13_ncr:1_{F77EE240-81EE-4EB1-952C-A551187E8EB1}" xr6:coauthVersionLast="47" xr6:coauthVersionMax="47" xr10:uidLastSave="{00000000-0000-0000-0000-000000000000}"/>
  <bookViews>
    <workbookView xWindow="-108" yWindow="-108" windowWidth="23256" windowHeight="13896" tabRatio="673" firstSheet="1" activeTab="5" xr2:uid="{00000000-000D-0000-FFFF-FFFF00000000}"/>
  </bookViews>
  <sheets>
    <sheet name="Wotma" sheetId="2" state="hidden" r:id="rId1"/>
    <sheet name="Mamaka" sheetId="3" r:id="rId2"/>
    <sheet name="Naglij" sheetId="5" r:id="rId3"/>
    <sheet name="Shorab" sheetId="8" r:id="rId4"/>
    <sheet name="Talkhak" sheetId="10" r:id="rId5"/>
    <sheet name="Summary" sheetId="18" r:id="rId6"/>
  </sheets>
  <definedNames>
    <definedName name="_xlnm.Print_Area" localSheetId="1">Mamaka!$A$1:$G$92</definedName>
    <definedName name="_xlnm.Print_Area" localSheetId="2">Naglij!$A$1:$G$32</definedName>
    <definedName name="_xlnm.Print_Area" localSheetId="4">Talkhak!$A$1:$G$32</definedName>
    <definedName name="_xlnm.Print_Area" localSheetId="0">Wotma!#REF!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 i="18" l="1"/>
  <c r="C16" i="18"/>
  <c r="C15" i="18"/>
  <c r="C18" i="18" l="1"/>
  <c r="C19" i="18" l="1"/>
  <c r="H47" i="2"/>
  <c r="H46" i="2"/>
  <c r="H45" i="2"/>
  <c r="H44" i="2"/>
  <c r="H42"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U16" i="2"/>
  <c r="U15" i="2"/>
  <c r="U14" i="2"/>
  <c r="U13" i="2"/>
  <c r="U12" i="2"/>
  <c r="U11" i="2"/>
  <c r="U10" i="2"/>
  <c r="H48" i="2" l="1"/>
  <c r="S17" i="2"/>
  <c r="U17" i="2" s="1"/>
  <c r="I48" i="2" l="1"/>
</calcChain>
</file>

<file path=xl/sharedStrings.xml><?xml version="1.0" encoding="utf-8"?>
<sst xmlns="http://schemas.openxmlformats.org/spreadsheetml/2006/main" count="300" uniqueCount="154">
  <si>
    <t>Date:-</t>
  </si>
  <si>
    <t>S/N</t>
  </si>
  <si>
    <t>Description</t>
  </si>
  <si>
    <t>Unit</t>
  </si>
  <si>
    <t>Quantity</t>
  </si>
  <si>
    <t xml:space="preserve">Remarks             </t>
  </si>
  <si>
    <t>I-</t>
  </si>
  <si>
    <t>Cost(in Afg)</t>
  </si>
  <si>
    <t>Total amount of line item  (Afg)</t>
  </si>
  <si>
    <t>Unit Rate (Afg)</t>
  </si>
  <si>
    <t>m3</t>
  </si>
  <si>
    <t>m2</t>
  </si>
  <si>
    <t>Excvation for foundation</t>
  </si>
  <si>
    <t>No</t>
  </si>
  <si>
    <t>I beam (14x7)cm</t>
  </si>
  <si>
    <t>TOTAL</t>
  </si>
  <si>
    <t>m</t>
  </si>
  <si>
    <t>BOQ for Dry toilet - I shape (Female)</t>
  </si>
  <si>
    <t xml:space="preserve">Mobile handwash station </t>
  </si>
  <si>
    <t xml:space="preserve"> </t>
  </si>
  <si>
    <t>Sand</t>
  </si>
  <si>
    <t>bag</t>
  </si>
  <si>
    <t>unit</t>
  </si>
  <si>
    <t>Location:- Sia Chob - Bandar</t>
  </si>
  <si>
    <t>digging well for incinerator</t>
  </si>
  <si>
    <t>Mobile incinerator</t>
  </si>
  <si>
    <t xml:space="preserve">Pvc 90 degree elbow 2" </t>
  </si>
  <si>
    <t xml:space="preserve">Wooden plate </t>
  </si>
  <si>
    <t>size (3 x 20 x 200)cm</t>
  </si>
  <si>
    <t xml:space="preserve">Plastic </t>
  </si>
  <si>
    <t>Mat (Boria)</t>
  </si>
  <si>
    <t>Irani 107 Kg</t>
  </si>
  <si>
    <t>Naawa Khasi for roof water</t>
  </si>
  <si>
    <t>complete set, Metallic</t>
  </si>
  <si>
    <t>Metallic</t>
  </si>
  <si>
    <t>Latrine</t>
  </si>
  <si>
    <t xml:space="preserve">ACTION AGAINST HUNGER </t>
  </si>
  <si>
    <t>WASH Department</t>
  </si>
  <si>
    <t>All prices and volumes are estimated approximately and the actual price is paid according to the work done and the excavated volumes</t>
  </si>
  <si>
    <t>Kg</t>
  </si>
  <si>
    <t>Cement</t>
  </si>
  <si>
    <t>M3</t>
  </si>
  <si>
    <t>Gravel</t>
  </si>
  <si>
    <t>Steel cutting</t>
  </si>
  <si>
    <t>Brick</t>
  </si>
  <si>
    <t>I beam cutting</t>
  </si>
  <si>
    <t>Transportation cost</t>
  </si>
  <si>
    <t>turn</t>
  </si>
  <si>
    <t>BoQ for Labor</t>
  </si>
  <si>
    <t>Work Description</t>
  </si>
  <si>
    <t>Stone masonry</t>
  </si>
  <si>
    <t>RCC Work</t>
  </si>
  <si>
    <t>Plastering work</t>
  </si>
  <si>
    <t>Painting work</t>
  </si>
  <si>
    <t>Labor</t>
  </si>
  <si>
    <t>Skill Labor</t>
  </si>
  <si>
    <t>Un Skill Labir</t>
  </si>
  <si>
    <t>Unit Cost in (Afg)</t>
  </si>
  <si>
    <t>Total Cost in (Afg)</t>
  </si>
  <si>
    <t>Un Skill Labor</t>
  </si>
  <si>
    <t>Pointing</t>
  </si>
  <si>
    <t>Brick masonry, roof works an door installing</t>
  </si>
  <si>
    <t>Total in (Afg)</t>
  </si>
  <si>
    <t>Stone</t>
  </si>
  <si>
    <t>Paint, super prime paint 500, white, weather shield</t>
  </si>
  <si>
    <t>BOQ for Material</t>
  </si>
  <si>
    <t>pc</t>
  </si>
  <si>
    <t>can</t>
  </si>
  <si>
    <t>6 kg can</t>
  </si>
  <si>
    <t>Nail 2" for forming work</t>
  </si>
  <si>
    <t>steel string Ø 1mm for tying the steel bars</t>
  </si>
  <si>
    <t xml:space="preserve">Gravel </t>
  </si>
  <si>
    <t>m4</t>
  </si>
  <si>
    <t xml:space="preserve">incinerator </t>
  </si>
  <si>
    <t>Metalic door</t>
  </si>
  <si>
    <t>Metalic windows</t>
  </si>
  <si>
    <t>painted with white color, size (190 x 80)cm, iron (18 gage),Frame from L and door from z section</t>
  </si>
  <si>
    <t>painted with white color, size ( 40 x 40)cm, iron (18 gage), Frame from L and door from z section</t>
  </si>
  <si>
    <t>PVC  pipe 4" for wastewater</t>
  </si>
  <si>
    <t>PVC Vent pipe 2"</t>
  </si>
  <si>
    <t xml:space="preserve">Project  :  Sia Chob SHC's Latrine                          </t>
  </si>
  <si>
    <t xml:space="preserve">Pvc 135 degree elbow 4" </t>
  </si>
  <si>
    <t>PVC Siphon 4"</t>
  </si>
  <si>
    <t>respopsibility of contractor</t>
  </si>
  <si>
    <t>Brush for painting</t>
  </si>
  <si>
    <t xml:space="preserve">installation of incinerator </t>
  </si>
  <si>
    <t>Stone masonry mortar (1:3), Brick Masonry mortar (1:4), Plaster mortar (1:4), Stone Masonry pointing mortar (1:3)</t>
  </si>
  <si>
    <t>GI pipe Dia 8 Cm</t>
  </si>
  <si>
    <t>steel Bar   Ø 14 mm</t>
  </si>
  <si>
    <t xml:space="preserve">Isogam one layer </t>
  </si>
  <si>
    <t>GI elbow 90 degree</t>
  </si>
  <si>
    <t xml:space="preserve">Pvc 90 degree T shape 2" </t>
  </si>
  <si>
    <t>responsibility of contractor</t>
  </si>
  <si>
    <t>Toilet stone</t>
  </si>
  <si>
    <t xml:space="preserve">Clay, Kahgil </t>
  </si>
  <si>
    <t xml:space="preserve">Project  :  Wakhan Bala SHC's Latrine                            </t>
  </si>
  <si>
    <t>Location:- Putokh- Wakhan</t>
  </si>
  <si>
    <t>Total</t>
  </si>
  <si>
    <t xml:space="preserve">SUMMARY </t>
  </si>
  <si>
    <t>Cost (in AFN)</t>
  </si>
  <si>
    <t>total amount by area</t>
  </si>
  <si>
    <t xml:space="preserve">Name of the company: اسم کمپنی </t>
  </si>
  <si>
    <t>E-mail: آدرس ایمیل</t>
  </si>
  <si>
    <t xml:space="preserve">Contact person: اسم شخص ارتباطی در کمپنی </t>
  </si>
  <si>
    <t>Phone: نمبر تلفون</t>
  </si>
  <si>
    <t xml:space="preserve">Stamp: مهر و امضا کمپنی </t>
  </si>
  <si>
    <t xml:space="preserve">Action Against Hunger </t>
  </si>
  <si>
    <t>Province: Daykondi</t>
  </si>
  <si>
    <t>District: Sang e takht</t>
  </si>
  <si>
    <t>Village: Mamaka</t>
  </si>
  <si>
    <t>Type of activity: Check Dam construction</t>
  </si>
  <si>
    <t>Date:    /     /</t>
  </si>
  <si>
    <t>BOQ for Check Dam Construction</t>
  </si>
  <si>
    <t xml:space="preserve">Total Budget </t>
  </si>
  <si>
    <t>NO</t>
  </si>
  <si>
    <t>Activities</t>
  </si>
  <si>
    <t>Unit cost(AF)</t>
  </si>
  <si>
    <t xml:space="preserve">Total cost </t>
  </si>
  <si>
    <t>Remark</t>
  </si>
  <si>
    <t>Site preparation, clearing of site, providing equipment and machinary (if needed), etc</t>
  </si>
  <si>
    <t xml:space="preserve">Excavating, leveling and preparing the place of Gabion walls in land type 3, 4,5,6 &amp;7 and transferring the soil from the area to a suitable place with all the necessary works (in 2 locations). </t>
  </si>
  <si>
    <t xml:space="preserve">Providing, flooring and leveling of Gravel for making the granular filter under the Check Dams with all its required materials and activities (in 2 locations). </t>
  </si>
  <si>
    <t>providing hard &amp; crushed rock/Stone (size, 30 cm for masonary work of walls and  small differentsize for filling the spaces of stone masonary) and doing dry masonary works in two location with all its required material and activities.</t>
  </si>
  <si>
    <t>Providing Gabion box 2mX1mX1m made from stainless steel diameter 4mm and nets 6cmX6cm(fence/nets should be done with 3 loops) with its stainless steel wire(suitable diameter) for tiying the box's parts and boxes to each other, installing them in the site with all its necessary material and activities (Each gabion should have 3 tie in its middle).</t>
  </si>
  <si>
    <t xml:space="preserve"> Providing boulder with different size( 5cm to 30cm) and flooring it in down stream of check dam as skirt in two location with all its required material and activities</t>
  </si>
  <si>
    <t>Back filling of Check Dam's Fundation in two location on Bed and two sides of valley(Average)</t>
  </si>
  <si>
    <t>Providing and installing the sign board of ACF and Donor (the plate should be Painted metal and frame should be GI) with a dimenssion of 60cm X 80cm with two legs/coloumns 120cm</t>
  </si>
  <si>
    <t>LS</t>
  </si>
  <si>
    <t xml:space="preserve">Some of  prices and volumes are estimated approximately and the actual price is paid according to the work done(Actual Work)      
</t>
  </si>
  <si>
    <t>Mamaka</t>
  </si>
  <si>
    <t>District: Ashtarlai</t>
  </si>
  <si>
    <t>Village: Naglij</t>
  </si>
  <si>
    <t xml:space="preserve">Excavating, leveling and preparing the place of Gabion walls in land type 3, 4,5&amp; 6 and transferring the soil from the area to a suitable place with all the necessary works (in 3 locations). </t>
  </si>
  <si>
    <t xml:space="preserve">Providing, flooring and leveling of Gravel for making the granular filter under the Check Dams with all its required materials and activities (in 3 locations).  </t>
  </si>
  <si>
    <t>providing hard &amp; crushed rock/Stone (size, 30 cm for masonary work of walls and  small differentsize for filling the spaces of stone masonary) and doing dry masonary works in three location with all its required material and activities.</t>
  </si>
  <si>
    <t xml:space="preserve"> Providing boulder with different size( 5cm to 30cm) and flooring it in down stream of check dam as skirt in three location with all its required material and activities</t>
  </si>
  <si>
    <t>Back filling of Check Dam's Fundation in two location on Bed and three sides of valley(Average)</t>
  </si>
  <si>
    <t>Naglij</t>
  </si>
  <si>
    <t>District: Miramur</t>
  </si>
  <si>
    <t>Village: Shorab</t>
  </si>
  <si>
    <t>Excavating, leveling and preparing the place of Gabion walls in land type 3, 4,5&amp; 6 and transferring the soil from the area to a suitable place with all the necessary works.</t>
  </si>
  <si>
    <t xml:space="preserve">Providing, flooring and leveling of sand for making the granular filter under the Check Dams with all its required materials and activities </t>
  </si>
  <si>
    <t>providing hard &amp; Crushed rock/Stone (size, 30 cm for masonary work of walls and  small differentsize for filling the spaces of stone masonary) and doing dry masonary works with all its required material and activities.</t>
  </si>
  <si>
    <t>site preparation, clearing of site, providing equipment and machinary (if needed), etc</t>
  </si>
  <si>
    <t xml:space="preserve"> Providing boulder with different size( 5cm to 30cm) and flooring it in down stream of check dam as skirt with all its required material and activities</t>
  </si>
  <si>
    <t>Back filling of Check Dam's Fundation on Bed and two sides of valley(Average)</t>
  </si>
  <si>
    <t xml:space="preserve">Some of  prices and volumes are estimated approximately and the actual price is paid according to the work done and the excavated volumes      
</t>
  </si>
  <si>
    <t>Shorab</t>
  </si>
  <si>
    <t>Location:-  Daikundi Province</t>
  </si>
  <si>
    <t>District: Sang e Takht</t>
  </si>
  <si>
    <t>Village: Talkhak Naw</t>
  </si>
  <si>
    <t xml:space="preserve">Providing, flooring and leveling of Gravel for making the granular filter under the Check Dams with all its required materials and activities (in 2 locations).  </t>
  </si>
  <si>
    <t>Talkhak</t>
  </si>
  <si>
    <t>Project  :  DK- WASH - FCDO - Check DAM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</si>
</sst>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409]d\-mmm\-yyyy;@"/>
    <numFmt numFmtId="165" formatCode="0.0"/>
    <numFmt numFmtId="166" formatCode="&quot;$&quot;#,##0"/>
    <numFmt numFmtId="167" formatCode="#,##0.00;[Red]#,##0.00"/>
  </numFmts>
  <fonts count="32" x14ac:knownFonts="1">
    <font>
      <sz val="11"/>
      <color theme="1"/>
      <name val="Calibri"/>
      <family val="2"/>
      <scheme val="minor"/>
    </font>
    <font>
      <sz val="11"/>
      <color theme="1"/>
      <name val="Calibri Light"/>
      <family val="2"/>
      <scheme val="major"/>
    </font>
    <font>
      <b/>
      <sz val="12"/>
      <name val="Calibri Light"/>
      <family val="2"/>
      <scheme val="major"/>
    </font>
    <font>
      <b/>
      <sz val="14"/>
      <name val="Calibri Light"/>
      <family val="2"/>
      <scheme val="major"/>
    </font>
    <font>
      <sz val="10"/>
      <name val="Calibri Light"/>
      <family val="2"/>
      <scheme val="major"/>
    </font>
    <font>
      <b/>
      <sz val="11"/>
      <name val="Calibri Light"/>
      <family val="2"/>
      <scheme val="major"/>
    </font>
    <font>
      <sz val="8"/>
      <name val="Calibri Light"/>
      <family val="2"/>
      <scheme val="major"/>
    </font>
    <font>
      <sz val="10"/>
      <color theme="1"/>
      <name val="Calibri Light"/>
      <family val="2"/>
      <scheme val="major"/>
    </font>
    <font>
      <b/>
      <sz val="11"/>
      <color theme="0"/>
      <name val="Calibri Light"/>
      <family val="2"/>
      <scheme val="major"/>
    </font>
    <font>
      <sz val="10"/>
      <color rgb="FFFF0000"/>
      <name val="Calibri Light"/>
      <family val="2"/>
      <scheme val="major"/>
    </font>
    <font>
      <b/>
      <sz val="11"/>
      <color theme="1"/>
      <name val="Calibri Light"/>
      <family val="2"/>
      <scheme val="major"/>
    </font>
    <font>
      <sz val="12"/>
      <name val="Calibri Light"/>
      <family val="2"/>
      <scheme val="major"/>
    </font>
    <font>
      <sz val="10"/>
      <name val="Arial"/>
      <family val="2"/>
    </font>
    <font>
      <b/>
      <sz val="11"/>
      <color theme="1"/>
      <name val="Calibri"/>
      <family val="2"/>
      <scheme val="minor"/>
    </font>
    <font>
      <b/>
      <sz val="10"/>
      <name val="Calibri Light"/>
      <family val="2"/>
      <scheme val="major"/>
    </font>
    <font>
      <b/>
      <sz val="14"/>
      <color theme="1"/>
      <name val="Calibri"/>
      <family val="2"/>
      <scheme val="minor"/>
    </font>
    <font>
      <b/>
      <sz val="12"/>
      <color rgb="FFFF0000"/>
      <name val="Calibri Light"/>
      <family val="2"/>
      <scheme val="major"/>
    </font>
    <font>
      <b/>
      <sz val="11"/>
      <name val="Calibri"/>
      <family val="2"/>
      <scheme val="minor"/>
    </font>
    <font>
      <sz val="11"/>
      <name val="Calibri"/>
      <family val="2"/>
      <scheme val="minor"/>
    </font>
    <font>
      <sz val="18"/>
      <color rgb="FF000000"/>
      <name val="Garamond"/>
      <family val="1"/>
    </font>
    <font>
      <sz val="11"/>
      <color rgb="FF006100"/>
      <name val="Calibri"/>
      <family val="2"/>
      <scheme val="minor"/>
    </font>
    <font>
      <sz val="11"/>
      <color theme="0"/>
      <name val="Calibri"/>
      <family val="2"/>
      <scheme val="minor"/>
    </font>
    <font>
      <b/>
      <sz val="22"/>
      <name val="Arial"/>
      <family val="2"/>
    </font>
    <font>
      <b/>
      <sz val="8"/>
      <name val="Arial"/>
      <family val="2"/>
    </font>
    <font>
      <b/>
      <sz val="20"/>
      <color theme="1"/>
      <name val="Calibri"/>
      <family val="2"/>
      <scheme val="minor"/>
    </font>
    <font>
      <b/>
      <sz val="20"/>
      <name val="Arial"/>
      <family val="2"/>
    </font>
    <font>
      <b/>
      <sz val="10"/>
      <name val="Arial"/>
      <family val="2"/>
    </font>
    <font>
      <b/>
      <sz val="12"/>
      <color theme="1"/>
      <name val="Calibri"/>
      <family val="2"/>
      <scheme val="minor"/>
    </font>
    <font>
      <b/>
      <u/>
      <sz val="14"/>
      <name val="Arial"/>
      <family val="2"/>
    </font>
    <font>
      <b/>
      <u/>
      <sz val="16"/>
      <name val="Arial"/>
      <family val="2"/>
    </font>
    <font>
      <b/>
      <sz val="11"/>
      <color rgb="FF006100"/>
      <name val="Calibri"/>
      <family val="2"/>
      <scheme val="minor"/>
    </font>
    <font>
      <sz val="10"/>
      <color rgb="FFFF0000"/>
      <name val="Arial"/>
      <family val="2"/>
    </font>
  </fonts>
  <fills count="1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theme="9" tint="0.59999389629810485"/>
        <bgColor indexed="64"/>
      </patternFill>
    </fill>
    <fill>
      <patternFill patternType="solid">
        <fgColor theme="9" tint="-0.499984740745262"/>
        <bgColor indexed="64"/>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B4C6E7"/>
        <bgColor indexed="64"/>
      </patternFill>
    </fill>
    <fill>
      <patternFill patternType="solid">
        <fgColor rgb="FFC6EFCE"/>
      </patternFill>
    </fill>
    <fill>
      <patternFill patternType="solid">
        <fgColor theme="4"/>
      </patternFill>
    </fill>
    <fill>
      <patternFill patternType="solid">
        <fgColor theme="6" tint="0.39997558519241921"/>
        <bgColor indexed="64"/>
      </patternFill>
    </fill>
    <fill>
      <patternFill patternType="solid">
        <fgColor rgb="FF92D050"/>
        <bgColor indexed="64"/>
      </patternFill>
    </fill>
  </fills>
  <borders count="62">
    <border>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12" fillId="0" borderId="0"/>
    <xf numFmtId="0" fontId="20" fillId="10" borderId="0" applyNumberFormat="0" applyBorder="0" applyAlignment="0" applyProtection="0"/>
    <xf numFmtId="0" fontId="21" fillId="11" borderId="0" applyNumberFormat="0" applyBorder="0" applyAlignment="0" applyProtection="0"/>
  </cellStyleXfs>
  <cellXfs count="192">
    <xf numFmtId="0" fontId="0" fillId="0" borderId="0" xfId="0"/>
    <xf numFmtId="0" fontId="4" fillId="2" borderId="11" xfId="0" applyFont="1" applyFill="1" applyBorder="1" applyAlignment="1">
      <alignment horizontal="center"/>
    </xf>
    <xf numFmtId="165" fontId="4" fillId="2" borderId="11" xfId="0" applyNumberFormat="1" applyFont="1" applyFill="1" applyBorder="1" applyAlignment="1">
      <alignment horizontal="center"/>
    </xf>
    <xf numFmtId="2" fontId="4" fillId="2" borderId="11" xfId="0" applyNumberFormat="1" applyFont="1" applyFill="1" applyBorder="1" applyAlignment="1">
      <alignment horizontal="center"/>
    </xf>
    <xf numFmtId="0" fontId="4" fillId="4" borderId="0" xfId="0" applyFont="1" applyFill="1" applyAlignment="1">
      <alignment horizontal="center"/>
    </xf>
    <xf numFmtId="0" fontId="1" fillId="0" borderId="0" xfId="0" applyFont="1"/>
    <xf numFmtId="0" fontId="1" fillId="2" borderId="0" xfId="0" applyFont="1" applyFill="1"/>
    <xf numFmtId="0" fontId="7" fillId="0" borderId="0" xfId="0" applyFont="1"/>
    <xf numFmtId="0" fontId="2" fillId="4" borderId="0" xfId="0" applyFont="1" applyFill="1" applyAlignment="1">
      <alignment horizontal="center"/>
    </xf>
    <xf numFmtId="164" fontId="4" fillId="4" borderId="2" xfId="0" applyNumberFormat="1" applyFont="1" applyFill="1" applyBorder="1" applyAlignment="1">
      <alignment horizontal="left"/>
    </xf>
    <xf numFmtId="0" fontId="4" fillId="2" borderId="16" xfId="0" applyFont="1" applyFill="1" applyBorder="1" applyAlignment="1">
      <alignment horizontal="center" vertical="center"/>
    </xf>
    <xf numFmtId="0" fontId="4" fillId="2" borderId="18" xfId="0" applyFont="1" applyFill="1" applyBorder="1" applyAlignment="1">
      <alignment horizontal="left"/>
    </xf>
    <xf numFmtId="0" fontId="4" fillId="4" borderId="0" xfId="0" applyFont="1" applyFill="1" applyAlignment="1">
      <alignment horizontal="right"/>
    </xf>
    <xf numFmtId="0" fontId="4" fillId="7" borderId="11" xfId="0" applyFont="1" applyFill="1" applyBorder="1" applyAlignment="1">
      <alignment horizontal="left" wrapText="1"/>
    </xf>
    <xf numFmtId="0" fontId="7" fillId="0" borderId="0" xfId="0" applyFont="1" applyAlignment="1">
      <alignment vertical="top"/>
    </xf>
    <xf numFmtId="0" fontId="4" fillId="2" borderId="16" xfId="0" applyFont="1" applyFill="1" applyBorder="1" applyAlignment="1">
      <alignment horizontal="left" vertical="center"/>
    </xf>
    <xf numFmtId="0" fontId="4" fillId="2" borderId="11" xfId="0" applyFont="1" applyFill="1" applyBorder="1" applyAlignment="1">
      <alignment horizontal="left" vertical="center" wrapText="1"/>
    </xf>
    <xf numFmtId="165" fontId="4" fillId="2" borderId="11" xfId="0" applyNumberFormat="1" applyFont="1" applyFill="1" applyBorder="1" applyAlignment="1">
      <alignment horizontal="left" vertical="center"/>
    </xf>
    <xf numFmtId="2" fontId="4" fillId="2" borderId="11" xfId="0" applyNumberFormat="1" applyFont="1" applyFill="1" applyBorder="1" applyAlignment="1">
      <alignment horizontal="left" vertical="center"/>
    </xf>
    <xf numFmtId="0" fontId="4" fillId="2" borderId="11" xfId="0" applyFont="1" applyFill="1" applyBorder="1" applyAlignment="1">
      <alignment horizontal="left" vertical="center"/>
    </xf>
    <xf numFmtId="0" fontId="4" fillId="2" borderId="18" xfId="0" applyFont="1" applyFill="1" applyBorder="1" applyAlignment="1">
      <alignment horizontal="left" vertical="center"/>
    </xf>
    <xf numFmtId="2" fontId="7" fillId="0" borderId="11" xfId="0" applyNumberFormat="1" applyFont="1" applyBorder="1" applyAlignment="1">
      <alignment horizontal="center" vertical="center"/>
    </xf>
    <xf numFmtId="2" fontId="4" fillId="2" borderId="11" xfId="0" applyNumberFormat="1" applyFont="1" applyFill="1" applyBorder="1" applyAlignment="1">
      <alignment horizontal="center" vertical="center"/>
    </xf>
    <xf numFmtId="0" fontId="1" fillId="0" borderId="11" xfId="0" applyFont="1" applyBorder="1" applyAlignment="1">
      <alignment horizontal="center"/>
    </xf>
    <xf numFmtId="0" fontId="6" fillId="0" borderId="21" xfId="0" applyFont="1" applyBorder="1" applyAlignment="1">
      <alignment horizontal="center" wrapText="1"/>
    </xf>
    <xf numFmtId="0" fontId="7" fillId="0" borderId="11" xfId="0" applyFont="1" applyBorder="1" applyAlignment="1">
      <alignment vertical="center"/>
    </xf>
    <xf numFmtId="0" fontId="7" fillId="0" borderId="39" xfId="0" applyFont="1" applyBorder="1"/>
    <xf numFmtId="14" fontId="11" fillId="0" borderId="0" xfId="0" applyNumberFormat="1" applyFont="1" applyAlignment="1">
      <alignment vertical="center"/>
    </xf>
    <xf numFmtId="0" fontId="7" fillId="7" borderId="0" xfId="0" applyFont="1" applyFill="1"/>
    <xf numFmtId="0" fontId="5" fillId="7" borderId="0" xfId="0" applyFont="1" applyFill="1" applyAlignment="1">
      <alignment vertical="center"/>
    </xf>
    <xf numFmtId="166" fontId="5" fillId="6" borderId="48" xfId="0" applyNumberFormat="1" applyFont="1" applyFill="1" applyBorder="1" applyAlignment="1">
      <alignment horizontal="left" vertical="center"/>
    </xf>
    <xf numFmtId="164" fontId="4" fillId="4" borderId="2" xfId="0" applyNumberFormat="1"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left" vertical="center"/>
    </xf>
    <xf numFmtId="0" fontId="7" fillId="0" borderId="18" xfId="0" applyFont="1" applyBorder="1" applyAlignment="1">
      <alignment horizontal="left" vertical="center"/>
    </xf>
    <xf numFmtId="0" fontId="5" fillId="6" borderId="43" xfId="0" applyFont="1" applyFill="1" applyBorder="1" applyAlignment="1">
      <alignment horizontal="left" vertical="center"/>
    </xf>
    <xf numFmtId="0" fontId="0" fillId="0" borderId="18" xfId="0" applyBorder="1"/>
    <xf numFmtId="0" fontId="4" fillId="7" borderId="11" xfId="0" applyFont="1" applyFill="1" applyBorder="1" applyAlignment="1">
      <alignment horizontal="left" vertical="center" wrapText="1"/>
    </xf>
    <xf numFmtId="0" fontId="1" fillId="7" borderId="11" xfId="0" applyFont="1" applyFill="1" applyBorder="1"/>
    <xf numFmtId="165" fontId="7" fillId="0" borderId="11" xfId="0" applyNumberFormat="1" applyFont="1" applyBorder="1" applyAlignment="1">
      <alignment horizontal="center" vertical="center"/>
    </xf>
    <xf numFmtId="2" fontId="8" fillId="5" borderId="41" xfId="0" applyNumberFormat="1" applyFont="1" applyFill="1" applyBorder="1" applyAlignment="1">
      <alignment horizontal="left" vertical="center"/>
    </xf>
    <xf numFmtId="0" fontId="3" fillId="2" borderId="36" xfId="0" applyFont="1" applyFill="1" applyBorder="1" applyAlignment="1">
      <alignment horizontal="center" vertical="center"/>
    </xf>
    <xf numFmtId="0" fontId="3" fillId="2" borderId="23" xfId="0" applyFont="1" applyFill="1" applyBorder="1" applyAlignment="1">
      <alignment horizontal="center" vertical="center"/>
    </xf>
    <xf numFmtId="0" fontId="0" fillId="0" borderId="11" xfId="0" applyBorder="1"/>
    <xf numFmtId="47" fontId="4" fillId="2" borderId="11" xfId="0" quotePrefix="1" applyNumberFormat="1" applyFont="1" applyFill="1" applyBorder="1" applyAlignment="1">
      <alignment vertical="center" wrapText="1"/>
    </xf>
    <xf numFmtId="0" fontId="4" fillId="4" borderId="2" xfId="0" applyFont="1" applyFill="1" applyBorder="1" applyAlignment="1">
      <alignment horizontal="center"/>
    </xf>
    <xf numFmtId="0" fontId="5" fillId="3" borderId="51" xfId="0" applyFont="1" applyFill="1" applyBorder="1" applyAlignment="1">
      <alignment horizontal="center" vertical="center"/>
    </xf>
    <xf numFmtId="0" fontId="5" fillId="3" borderId="21" xfId="0" applyFont="1" applyFill="1" applyBorder="1" applyAlignment="1">
      <alignment horizontal="left" vertical="center"/>
    </xf>
    <xf numFmtId="0" fontId="5" fillId="3" borderId="22" xfId="0" applyFont="1" applyFill="1" applyBorder="1" applyAlignment="1">
      <alignment horizontal="left" vertical="center"/>
    </xf>
    <xf numFmtId="0" fontId="14" fillId="7" borderId="45" xfId="0" applyFont="1" applyFill="1" applyBorder="1" applyAlignment="1">
      <alignment wrapText="1"/>
    </xf>
    <xf numFmtId="0" fontId="14" fillId="7" borderId="31" xfId="0" applyFont="1" applyFill="1" applyBorder="1" applyAlignment="1">
      <alignment wrapText="1"/>
    </xf>
    <xf numFmtId="2" fontId="13" fillId="0" borderId="0" xfId="0" applyNumberFormat="1" applyFont="1" applyAlignment="1">
      <alignment horizontal="center"/>
    </xf>
    <xf numFmtId="2" fontId="5" fillId="7" borderId="11" xfId="0" applyNumberFormat="1" applyFont="1" applyFill="1" applyBorder="1" applyAlignment="1">
      <alignment horizontal="center" wrapText="1"/>
    </xf>
    <xf numFmtId="2" fontId="5" fillId="7" borderId="31" xfId="0" applyNumberFormat="1" applyFont="1" applyFill="1" applyBorder="1" applyAlignment="1">
      <alignment horizontal="center" wrapText="1"/>
    </xf>
    <xf numFmtId="2" fontId="10" fillId="0" borderId="11" xfId="0" applyNumberFormat="1" applyFont="1" applyBorder="1" applyAlignment="1">
      <alignment horizontal="center"/>
    </xf>
    <xf numFmtId="0" fontId="19" fillId="0" borderId="57" xfId="0" applyFont="1" applyBorder="1" applyAlignment="1">
      <alignment vertical="center"/>
    </xf>
    <xf numFmtId="0" fontId="19" fillId="0" borderId="27" xfId="0" applyFont="1" applyBorder="1" applyAlignment="1">
      <alignment vertical="center"/>
    </xf>
    <xf numFmtId="0" fontId="19" fillId="0" borderId="55" xfId="0" applyFont="1" applyBorder="1" applyAlignment="1">
      <alignment vertical="center"/>
    </xf>
    <xf numFmtId="0" fontId="19" fillId="0" borderId="0" xfId="0" applyFont="1" applyAlignment="1">
      <alignment vertical="center"/>
    </xf>
    <xf numFmtId="0" fontId="19" fillId="0" borderId="11" xfId="0" applyFont="1" applyBorder="1" applyAlignment="1">
      <alignment vertical="center"/>
    </xf>
    <xf numFmtId="0" fontId="22" fillId="0" borderId="0" xfId="0" applyFont="1"/>
    <xf numFmtId="0" fontId="24" fillId="0" borderId="58" xfId="0" applyFont="1" applyBorder="1" applyAlignment="1">
      <alignment vertical="center" wrapText="1"/>
    </xf>
    <xf numFmtId="0" fontId="0" fillId="0" borderId="56" xfId="0" applyBorder="1" applyAlignment="1">
      <alignment vertical="center"/>
    </xf>
    <xf numFmtId="0" fontId="27" fillId="12" borderId="31" xfId="0" applyFont="1" applyFill="1" applyBorder="1" applyAlignment="1">
      <alignment horizontal="center" vertical="center"/>
    </xf>
    <xf numFmtId="0" fontId="27" fillId="12" borderId="31" xfId="0" applyFont="1" applyFill="1" applyBorder="1" applyAlignment="1">
      <alignment horizontal="center" vertical="center" wrapText="1"/>
    </xf>
    <xf numFmtId="4" fontId="27" fillId="12" borderId="31" xfId="0" applyNumberFormat="1" applyFont="1" applyFill="1" applyBorder="1" applyAlignment="1">
      <alignment horizontal="center" vertical="center"/>
    </xf>
    <xf numFmtId="4" fontId="27" fillId="12" borderId="31" xfId="0" applyNumberFormat="1" applyFont="1" applyFill="1" applyBorder="1" applyAlignment="1">
      <alignment horizontal="center" vertical="center" wrapText="1"/>
    </xf>
    <xf numFmtId="1" fontId="0" fillId="0" borderId="11" xfId="0" applyNumberFormat="1" applyBorder="1" applyAlignment="1">
      <alignment horizontal="center" vertical="center"/>
    </xf>
    <xf numFmtId="0" fontId="18" fillId="0" borderId="11" xfId="0" applyFont="1" applyBorder="1" applyAlignment="1">
      <alignment horizontal="left" vertical="top" wrapText="1"/>
    </xf>
    <xf numFmtId="0" fontId="0" fillId="0" borderId="11" xfId="0" applyBorder="1" applyAlignment="1">
      <alignment horizontal="center" vertical="center"/>
    </xf>
    <xf numFmtId="165" fontId="0" fillId="0" borderId="11" xfId="0" applyNumberFormat="1" applyBorder="1" applyAlignment="1">
      <alignment horizontal="center" vertical="center"/>
    </xf>
    <xf numFmtId="2" fontId="0" fillId="0" borderId="11" xfId="0" applyNumberFormat="1" applyBorder="1" applyAlignment="1">
      <alignment horizontal="center" vertical="center"/>
    </xf>
    <xf numFmtId="0" fontId="12" fillId="7" borderId="11" xfId="0" applyFont="1" applyFill="1" applyBorder="1" applyAlignment="1">
      <alignment horizontal="left" vertical="top" wrapText="1"/>
    </xf>
    <xf numFmtId="165" fontId="0" fillId="7" borderId="11" xfId="0" applyNumberFormat="1" applyFill="1" applyBorder="1" applyAlignment="1">
      <alignment horizontal="center" vertical="center"/>
    </xf>
    <xf numFmtId="0" fontId="12" fillId="0" borderId="11" xfId="0" applyFont="1" applyBorder="1" applyAlignment="1">
      <alignment horizontal="left" vertical="center" wrapText="1"/>
    </xf>
    <xf numFmtId="0" fontId="0" fillId="0" borderId="11" xfId="0" applyBorder="1" applyAlignment="1">
      <alignment horizontal="center" vertical="center" wrapText="1"/>
    </xf>
    <xf numFmtId="165" fontId="0" fillId="0" borderId="11" xfId="0" applyNumberFormat="1" applyBorder="1" applyAlignment="1">
      <alignment horizontal="center" vertical="center" wrapText="1"/>
    </xf>
    <xf numFmtId="0" fontId="0" fillId="0" borderId="1" xfId="0" applyBorder="1" applyAlignment="1">
      <alignment horizontal="center" vertical="center"/>
    </xf>
    <xf numFmtId="0" fontId="30" fillId="10" borderId="1" xfId="2" applyFont="1" applyBorder="1" applyAlignment="1">
      <alignment horizontal="center" vertical="top" wrapText="1"/>
    </xf>
    <xf numFmtId="0" fontId="30" fillId="10" borderId="0" xfId="2" applyFont="1" applyBorder="1" applyAlignment="1">
      <alignment vertical="center" wrapText="1"/>
    </xf>
    <xf numFmtId="0" fontId="30" fillId="10" borderId="2" xfId="2" applyFont="1" applyBorder="1" applyAlignment="1">
      <alignment vertical="center" wrapText="1"/>
    </xf>
    <xf numFmtId="2" fontId="17" fillId="11" borderId="0" xfId="3" applyNumberFormat="1" applyFont="1" applyAlignment="1">
      <alignment horizontal="center" vertical="center"/>
    </xf>
    <xf numFmtId="0" fontId="0" fillId="0" borderId="28" xfId="0" applyBorder="1"/>
    <xf numFmtId="1" fontId="0" fillId="0" borderId="11" xfId="0" applyNumberFormat="1" applyBorder="1" applyAlignment="1">
      <alignment horizontal="center" vertical="center" wrapText="1"/>
    </xf>
    <xf numFmtId="2" fontId="0" fillId="0" borderId="11" xfId="0" applyNumberFormat="1" applyBorder="1" applyAlignment="1">
      <alignment horizontal="center" vertical="center" wrapText="1"/>
    </xf>
    <xf numFmtId="0" fontId="0" fillId="0" borderId="11" xfId="0" applyBorder="1" applyAlignment="1">
      <alignment wrapText="1"/>
    </xf>
    <xf numFmtId="0" fontId="0" fillId="0" borderId="0" xfId="0" applyAlignment="1">
      <alignment wrapText="1"/>
    </xf>
    <xf numFmtId="165" fontId="0" fillId="7" borderId="11" xfId="0" applyNumberFormat="1" applyFill="1" applyBorder="1" applyAlignment="1">
      <alignment horizontal="center" vertical="center" wrapText="1"/>
    </xf>
    <xf numFmtId="0" fontId="31" fillId="7" borderId="11" xfId="0" applyFont="1" applyFill="1" applyBorder="1"/>
    <xf numFmtId="0" fontId="0" fillId="7" borderId="11" xfId="0" applyFill="1" applyBorder="1"/>
    <xf numFmtId="0" fontId="2" fillId="0" borderId="4" xfId="0" applyFont="1" applyBorder="1" applyAlignment="1">
      <alignment horizontal="center" vertical="center"/>
    </xf>
    <xf numFmtId="0" fontId="2" fillId="0" borderId="20" xfId="0" applyFont="1" applyBorder="1" applyAlignment="1">
      <alignment horizontal="center" vertical="center"/>
    </xf>
    <xf numFmtId="0" fontId="10" fillId="0" borderId="33" xfId="0" applyFont="1" applyBorder="1" applyAlignment="1">
      <alignment horizontal="center" wrapText="1"/>
    </xf>
    <xf numFmtId="0" fontId="10" fillId="0" borderId="34" xfId="0" applyFont="1" applyBorder="1" applyAlignment="1">
      <alignment horizontal="center" wrapText="1"/>
    </xf>
    <xf numFmtId="0" fontId="5" fillId="6" borderId="40" xfId="0" applyFont="1" applyFill="1" applyBorder="1" applyAlignment="1">
      <alignment horizontal="center" vertical="center"/>
    </xf>
    <xf numFmtId="0" fontId="5" fillId="6" borderId="41" xfId="0" applyFont="1" applyFill="1" applyBorder="1" applyAlignment="1">
      <alignment horizontal="center" vertical="center"/>
    </xf>
    <xf numFmtId="0" fontId="5" fillId="6" borderId="42" xfId="0" applyFont="1" applyFill="1" applyBorder="1" applyAlignment="1">
      <alignment horizontal="center" vertical="center"/>
    </xf>
    <xf numFmtId="1" fontId="8" fillId="5" borderId="40" xfId="0" applyNumberFormat="1" applyFont="1" applyFill="1" applyBorder="1" applyAlignment="1">
      <alignment horizontal="center" vertical="center"/>
    </xf>
    <xf numFmtId="1" fontId="8" fillId="5" borderId="42" xfId="0" applyNumberFormat="1" applyFont="1" applyFill="1" applyBorder="1" applyAlignment="1">
      <alignment horizontal="center" vertical="center"/>
    </xf>
    <xf numFmtId="0" fontId="5" fillId="6" borderId="47" xfId="0" applyFont="1" applyFill="1" applyBorder="1" applyAlignment="1">
      <alignment horizontal="center" vertical="center"/>
    </xf>
    <xf numFmtId="0" fontId="4" fillId="8" borderId="14" xfId="0" applyFont="1" applyFill="1" applyBorder="1" applyAlignment="1">
      <alignment horizontal="center" wrapText="1"/>
    </xf>
    <xf numFmtId="0" fontId="4" fillId="8" borderId="15" xfId="0" applyFont="1" applyFill="1" applyBorder="1" applyAlignment="1">
      <alignment horizontal="center" wrapText="1"/>
    </xf>
    <xf numFmtId="0" fontId="4" fillId="8" borderId="17" xfId="0" applyFont="1" applyFill="1" applyBorder="1" applyAlignment="1">
      <alignment horizontal="center" wrapText="1"/>
    </xf>
    <xf numFmtId="0" fontId="3" fillId="2" borderId="44" xfId="0" applyFont="1" applyFill="1" applyBorder="1" applyAlignment="1">
      <alignment horizontal="right" vertical="center"/>
    </xf>
    <xf numFmtId="0" fontId="3" fillId="2" borderId="45" xfId="0" applyFont="1" applyFill="1" applyBorder="1" applyAlignment="1">
      <alignment horizontal="right" vertical="center"/>
    </xf>
    <xf numFmtId="0" fontId="3" fillId="2" borderId="16" xfId="0" applyFont="1" applyFill="1" applyBorder="1" applyAlignment="1">
      <alignment horizontal="right" vertical="center"/>
    </xf>
    <xf numFmtId="0" fontId="3" fillId="2" borderId="11" xfId="0" applyFont="1" applyFill="1" applyBorder="1" applyAlignment="1">
      <alignment horizontal="righ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4" borderId="12" xfId="0" applyFont="1" applyFill="1" applyBorder="1" applyAlignment="1">
      <alignment horizontal="left"/>
    </xf>
    <xf numFmtId="0" fontId="2" fillId="4" borderId="13" xfId="0" applyFont="1" applyFill="1" applyBorder="1" applyAlignment="1">
      <alignment horizontal="left"/>
    </xf>
    <xf numFmtId="0" fontId="5" fillId="0" borderId="3" xfId="0" applyFont="1" applyBorder="1" applyAlignment="1">
      <alignment horizontal="center" vertical="center"/>
    </xf>
    <xf numFmtId="0" fontId="5" fillId="0" borderId="50" xfId="0" applyFont="1" applyBorder="1" applyAlignment="1">
      <alignment horizontal="center" vertical="center"/>
    </xf>
    <xf numFmtId="0" fontId="3" fillId="2" borderId="4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46"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6" xfId="0" applyFont="1" applyFill="1" applyBorder="1" applyAlignment="1">
      <alignment horizontal="center"/>
    </xf>
    <xf numFmtId="0" fontId="3" fillId="2" borderId="11" xfId="0" applyFont="1" applyFill="1" applyBorder="1" applyAlignment="1">
      <alignment horizontal="center"/>
    </xf>
    <xf numFmtId="0" fontId="3" fillId="2" borderId="18" xfId="0" applyFont="1" applyFill="1" applyBorder="1" applyAlignment="1">
      <alignment horizontal="center"/>
    </xf>
    <xf numFmtId="0" fontId="2" fillId="4" borderId="1" xfId="0" applyFont="1" applyFill="1" applyBorder="1" applyAlignment="1">
      <alignment horizontal="left"/>
    </xf>
    <xf numFmtId="0" fontId="2" fillId="4" borderId="0" xfId="0" applyFont="1" applyFill="1" applyAlignment="1">
      <alignment horizontal="left"/>
    </xf>
    <xf numFmtId="0" fontId="2" fillId="4" borderId="2" xfId="0" applyFont="1" applyFill="1" applyBorder="1" applyAlignment="1">
      <alignment horizontal="left"/>
    </xf>
    <xf numFmtId="0" fontId="5" fillId="0" borderId="32" xfId="0" applyFont="1" applyBorder="1" applyAlignment="1">
      <alignment horizontal="center" vertical="center"/>
    </xf>
    <xf numFmtId="0" fontId="2" fillId="0" borderId="7" xfId="0" applyFont="1" applyBorder="1" applyAlignment="1">
      <alignment horizontal="center" vertical="center" wrapText="1"/>
    </xf>
    <xf numFmtId="0" fontId="2" fillId="0" borderId="28" xfId="0" applyFont="1" applyBorder="1" applyAlignment="1">
      <alignment horizontal="center" vertical="center" wrapText="1"/>
    </xf>
    <xf numFmtId="0" fontId="4" fillId="8" borderId="11" xfId="0" applyFont="1" applyFill="1" applyBorder="1" applyAlignment="1">
      <alignment horizontal="center"/>
    </xf>
    <xf numFmtId="0" fontId="9" fillId="8" borderId="11" xfId="0" applyFont="1" applyFill="1" applyBorder="1" applyAlignment="1">
      <alignment horizontal="center"/>
    </xf>
    <xf numFmtId="47" fontId="4" fillId="2" borderId="11" xfId="0" quotePrefix="1" applyNumberFormat="1" applyFont="1" applyFill="1" applyBorder="1" applyAlignment="1">
      <alignment horizontal="center" vertical="center" wrapText="1"/>
    </xf>
    <xf numFmtId="0" fontId="2" fillId="0" borderId="18" xfId="0" applyFont="1" applyBorder="1" applyAlignment="1">
      <alignment horizontal="left" vertical="center" wrapText="1"/>
    </xf>
    <xf numFmtId="0" fontId="3" fillId="2" borderId="36" xfId="0" applyFont="1" applyFill="1" applyBorder="1" applyAlignment="1">
      <alignment horizontal="center" vertical="center"/>
    </xf>
    <xf numFmtId="0" fontId="3" fillId="2" borderId="34"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19" xfId="0" applyFont="1" applyFill="1" applyBorder="1" applyAlignment="1">
      <alignment horizontal="center"/>
    </xf>
    <xf numFmtId="0" fontId="3" fillId="2" borderId="15" xfId="0" applyFont="1" applyFill="1" applyBorder="1" applyAlignment="1">
      <alignment horizontal="center"/>
    </xf>
    <xf numFmtId="0" fontId="3" fillId="2" borderId="17" xfId="0" applyFont="1" applyFill="1" applyBorder="1" applyAlignment="1">
      <alignment horizontal="center"/>
    </xf>
    <xf numFmtId="0" fontId="2" fillId="4" borderId="29" xfId="0" applyFont="1" applyFill="1" applyBorder="1" applyAlignment="1">
      <alignment horizontal="left"/>
    </xf>
    <xf numFmtId="0" fontId="2" fillId="4" borderId="27" xfId="0" applyFont="1" applyFill="1" applyBorder="1" applyAlignment="1">
      <alignment horizontal="left"/>
    </xf>
    <xf numFmtId="0" fontId="2" fillId="4" borderId="30" xfId="0" applyFont="1" applyFill="1" applyBorder="1" applyAlignment="1">
      <alignment horizontal="left"/>
    </xf>
    <xf numFmtId="0" fontId="2" fillId="0" borderId="31" xfId="0" applyFont="1" applyBorder="1" applyAlignment="1">
      <alignment horizontal="center" vertical="center"/>
    </xf>
    <xf numFmtId="0" fontId="3" fillId="2" borderId="33" xfId="0" applyFont="1" applyFill="1" applyBorder="1" applyAlignment="1">
      <alignment horizontal="right" vertical="center"/>
    </xf>
    <xf numFmtId="0" fontId="3" fillId="2" borderId="34" xfId="0" applyFont="1" applyFill="1" applyBorder="1" applyAlignment="1">
      <alignment horizontal="right" vertical="center"/>
    </xf>
    <xf numFmtId="0" fontId="3" fillId="2" borderId="35" xfId="0" applyFont="1" applyFill="1" applyBorder="1" applyAlignment="1">
      <alignment horizontal="right" vertical="center"/>
    </xf>
    <xf numFmtId="0" fontId="3" fillId="2" borderId="38" xfId="0" applyFont="1" applyFill="1" applyBorder="1" applyAlignment="1">
      <alignment horizontal="right" vertical="center"/>
    </xf>
    <xf numFmtId="0" fontId="3" fillId="2" borderId="24" xfId="0" applyFont="1" applyFill="1" applyBorder="1" applyAlignment="1">
      <alignment horizontal="right" vertical="center"/>
    </xf>
    <xf numFmtId="0" fontId="3" fillId="2" borderId="26" xfId="0" applyFont="1" applyFill="1" applyBorder="1" applyAlignment="1">
      <alignment horizontal="right" vertical="center"/>
    </xf>
    <xf numFmtId="0" fontId="22" fillId="0" borderId="0" xfId="0" applyFont="1" applyAlignment="1">
      <alignment horizontal="center"/>
    </xf>
    <xf numFmtId="0" fontId="23" fillId="0" borderId="44" xfId="0" applyFont="1" applyBorder="1" applyAlignment="1">
      <alignment horizontal="left" vertical="center"/>
    </xf>
    <xf numFmtId="0" fontId="23" fillId="0" borderId="45" xfId="0" applyFont="1" applyBorder="1" applyAlignment="1">
      <alignment horizontal="left" vertical="center"/>
    </xf>
    <xf numFmtId="0" fontId="23" fillId="0" borderId="46" xfId="0" applyFont="1" applyBorder="1" applyAlignment="1">
      <alignment horizontal="left" vertical="center"/>
    </xf>
    <xf numFmtId="0" fontId="23" fillId="0" borderId="16" xfId="0" applyFont="1" applyBorder="1" applyAlignment="1">
      <alignment horizontal="left" vertical="center"/>
    </xf>
    <xf numFmtId="0" fontId="23" fillId="0" borderId="11" xfId="0" applyFont="1" applyBorder="1" applyAlignment="1">
      <alignment horizontal="left" vertical="center"/>
    </xf>
    <xf numFmtId="0" fontId="23" fillId="0" borderId="18" xfId="0" applyFont="1" applyBorder="1" applyAlignment="1">
      <alignment horizontal="left" vertical="center"/>
    </xf>
    <xf numFmtId="0" fontId="24" fillId="0" borderId="0" xfId="0" applyFont="1" applyAlignment="1">
      <alignment horizontal="center" vertical="center" wrapText="1"/>
    </xf>
    <xf numFmtId="0" fontId="23" fillId="0" borderId="51" xfId="0" applyFont="1" applyBorder="1" applyAlignment="1">
      <alignment horizontal="left" vertical="center"/>
    </xf>
    <xf numFmtId="0" fontId="23" fillId="0" borderId="21" xfId="0" applyFont="1" applyBorder="1" applyAlignment="1">
      <alignment horizontal="left" vertical="center"/>
    </xf>
    <xf numFmtId="0" fontId="15" fillId="0" borderId="0" xfId="0" applyFont="1" applyAlignment="1">
      <alignment horizontal="center" vertical="center"/>
    </xf>
    <xf numFmtId="167" fontId="23" fillId="0" borderId="51" xfId="0" applyNumberFormat="1" applyFont="1" applyBorder="1" applyAlignment="1">
      <alignment horizontal="left" vertical="center"/>
    </xf>
    <xf numFmtId="167" fontId="23" fillId="0" borderId="21" xfId="0" applyNumberFormat="1" applyFont="1" applyBorder="1" applyAlignment="1">
      <alignment horizontal="left" vertical="center"/>
    </xf>
    <xf numFmtId="0" fontId="15" fillId="0" borderId="59" xfId="0" applyFont="1" applyBorder="1" applyAlignment="1">
      <alignment horizontal="center" vertical="center"/>
    </xf>
    <xf numFmtId="0" fontId="15" fillId="0" borderId="60" xfId="0" applyFont="1" applyBorder="1" applyAlignment="1">
      <alignment horizontal="center" vertical="center"/>
    </xf>
    <xf numFmtId="0" fontId="26" fillId="0" borderId="60" xfId="0" applyFont="1" applyBorder="1" applyAlignment="1">
      <alignment horizontal="center" vertical="center" wrapText="1"/>
    </xf>
    <xf numFmtId="2" fontId="13" fillId="0" borderId="60" xfId="0" applyNumberFormat="1" applyFont="1" applyBorder="1" applyAlignment="1">
      <alignment horizontal="center" vertical="center" wrapText="1"/>
    </xf>
    <xf numFmtId="0" fontId="13" fillId="0" borderId="61" xfId="0" applyFont="1" applyBorder="1" applyAlignment="1">
      <alignment horizontal="center" vertical="center" wrapText="1"/>
    </xf>
    <xf numFmtId="0" fontId="13" fillId="13" borderId="52" xfId="0" applyFont="1" applyFill="1" applyBorder="1" applyAlignment="1">
      <alignment horizontal="center" vertical="top" wrapText="1"/>
    </xf>
    <xf numFmtId="0" fontId="13" fillId="13" borderId="53" xfId="0" applyFont="1" applyFill="1" applyBorder="1" applyAlignment="1">
      <alignment horizontal="center" vertical="top" wrapText="1"/>
    </xf>
    <xf numFmtId="0" fontId="13" fillId="13" borderId="54" xfId="0" applyFont="1" applyFill="1" applyBorder="1" applyAlignment="1">
      <alignment horizontal="center" vertical="top" wrapText="1"/>
    </xf>
    <xf numFmtId="0" fontId="25" fillId="0" borderId="0" xfId="0" applyFont="1" applyAlignment="1">
      <alignment horizontal="center"/>
    </xf>
    <xf numFmtId="0" fontId="23" fillId="0" borderId="0" xfId="0" applyFont="1" applyAlignment="1">
      <alignment horizontal="center"/>
    </xf>
    <xf numFmtId="167" fontId="28" fillId="0" borderId="0" xfId="0" applyNumberFormat="1" applyFont="1" applyAlignment="1">
      <alignment horizontal="center"/>
    </xf>
    <xf numFmtId="167" fontId="29" fillId="0" borderId="0" xfId="0" applyNumberFormat="1" applyFont="1" applyAlignment="1">
      <alignment horizontal="center"/>
    </xf>
    <xf numFmtId="167" fontId="28" fillId="0" borderId="0" xfId="0" applyNumberFormat="1" applyFont="1" applyAlignment="1">
      <alignment horizontal="center" wrapText="1"/>
    </xf>
    <xf numFmtId="167" fontId="29" fillId="0" borderId="0" xfId="0" applyNumberFormat="1" applyFont="1" applyAlignment="1">
      <alignment horizontal="center" wrapText="1"/>
    </xf>
    <xf numFmtId="2" fontId="13" fillId="9" borderId="11" xfId="0" applyNumberFormat="1" applyFont="1" applyFill="1" applyBorder="1" applyAlignment="1">
      <alignment horizontal="center"/>
    </xf>
    <xf numFmtId="0" fontId="14" fillId="9" borderId="11" xfId="0" applyFont="1" applyFill="1" applyBorder="1" applyAlignment="1">
      <alignment horizontal="center" vertical="center"/>
    </xf>
    <xf numFmtId="0" fontId="5" fillId="0" borderId="8" xfId="0" applyFont="1" applyBorder="1" applyAlignment="1">
      <alignment horizontal="center" vertical="center"/>
    </xf>
    <xf numFmtId="0" fontId="2" fillId="0" borderId="9" xfId="0" applyFont="1" applyBorder="1" applyAlignment="1">
      <alignment horizontal="center" vertical="center"/>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19" fillId="0" borderId="14" xfId="0" applyFont="1" applyBorder="1" applyAlignment="1">
      <alignment horizontal="center" vertical="center" wrapText="1"/>
    </xf>
    <xf numFmtId="0" fontId="19" fillId="0" borderId="49" xfId="0" applyFont="1" applyBorder="1" applyAlignment="1">
      <alignment horizontal="center" vertical="center" wrapText="1"/>
    </xf>
    <xf numFmtId="0" fontId="16" fillId="4" borderId="1" xfId="0" applyFont="1" applyFill="1" applyBorder="1" applyAlignment="1">
      <alignment horizontal="left"/>
    </xf>
    <xf numFmtId="0" fontId="16" fillId="4" borderId="0" xfId="0" applyFont="1" applyFill="1" applyAlignment="1">
      <alignment horizontal="left"/>
    </xf>
    <xf numFmtId="0" fontId="16" fillId="4" borderId="2" xfId="0" applyFont="1" applyFill="1" applyBorder="1" applyAlignment="1">
      <alignment horizontal="left"/>
    </xf>
    <xf numFmtId="0" fontId="3" fillId="2" borderId="11" xfId="0" applyFont="1" applyFill="1" applyBorder="1" applyAlignment="1">
      <alignment horizontal="center" vertical="center" wrapText="1"/>
    </xf>
    <xf numFmtId="0" fontId="3" fillId="2" borderId="16" xfId="0" applyFont="1" applyFill="1" applyBorder="1" applyAlignment="1">
      <alignment horizontal="center" vertical="center"/>
    </xf>
  </cellXfs>
  <cellStyles count="4">
    <cellStyle name="Accent1" xfId="3" builtinId="29"/>
    <cellStyle name="Normal" xfId="0" builtinId="0"/>
    <cellStyle name="Normal 2 2" xfId="1" xr:uid="{00000000-0005-0000-0000-000001000000}"/>
    <cellStyle name="Satisfaisant" xfId="2" builtinId="26"/>
  </cellStyles>
  <dxfs count="0"/>
  <tableStyles count="0" defaultTableStyle="TableStyleMedium2" defaultPivotStyle="PivotStyleLight16"/>
  <colors>
    <mruColors>
      <color rgb="FFB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1.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1</xdr:colOff>
      <xdr:row>0</xdr:row>
      <xdr:rowOff>0</xdr:rowOff>
    </xdr:from>
    <xdr:to>
      <xdr:col>13</xdr:col>
      <xdr:colOff>609601</xdr:colOff>
      <xdr:row>4</xdr:row>
      <xdr:rowOff>9525</xdr:rowOff>
    </xdr:to>
    <xdr:pic>
      <xdr:nvPicPr>
        <xdr:cNvPr id="9" name="Picture 8" descr="cid:image003.png@01D270C2.13A14C7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29476" y="0"/>
          <a:ext cx="87630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0</xdr:row>
      <xdr:rowOff>9525</xdr:rowOff>
    </xdr:from>
    <xdr:to>
      <xdr:col>3</xdr:col>
      <xdr:colOff>419100</xdr:colOff>
      <xdr:row>2</xdr:row>
      <xdr:rowOff>0</xdr:rowOff>
    </xdr:to>
    <xdr:pic>
      <xdr:nvPicPr>
        <xdr:cNvPr id="10" name="Picture 9" descr="cid:image003.png@01D270C2.13A14C7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77325" y="9525"/>
          <a:ext cx="6858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127000</xdr:colOff>
      <xdr:row>1</xdr:row>
      <xdr:rowOff>506845</xdr:rowOff>
    </xdr:to>
    <xdr:pic>
      <xdr:nvPicPr>
        <xdr:cNvPr id="7" name="Picture 6" descr="cid:image003.png@01D270C2.13A14C70">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406400" cy="74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xdr:colOff>
      <xdr:row>0</xdr:row>
      <xdr:rowOff>0</xdr:rowOff>
    </xdr:from>
    <xdr:to>
      <xdr:col>1</xdr:col>
      <xdr:colOff>304800</xdr:colOff>
      <xdr:row>2</xdr:row>
      <xdr:rowOff>7620</xdr:rowOff>
    </xdr:to>
    <xdr:pic>
      <xdr:nvPicPr>
        <xdr:cNvPr id="2" name="Picture 4">
          <a:extLst>
            <a:ext uri="{FF2B5EF4-FFF2-40B4-BE49-F238E27FC236}">
              <a16:creationId xmlns:a16="http://schemas.microsoft.com/office/drawing/2014/main" id="{166E0062-1EB1-4EB8-90AF-5CFDB488A45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480" y="0"/>
          <a:ext cx="54864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57150</xdr:rowOff>
    </xdr:from>
    <xdr:to>
      <xdr:col>1</xdr:col>
      <xdr:colOff>419100</xdr:colOff>
      <xdr:row>1</xdr:row>
      <xdr:rowOff>485775</xdr:rowOff>
    </xdr:to>
    <xdr:pic>
      <xdr:nvPicPr>
        <xdr:cNvPr id="5" name="Picture 4" descr="cid:image003.png@01D270C2.13A14C7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47650"/>
          <a:ext cx="685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xdr:colOff>
      <xdr:row>0</xdr:row>
      <xdr:rowOff>0</xdr:rowOff>
    </xdr:from>
    <xdr:to>
      <xdr:col>1</xdr:col>
      <xdr:colOff>297180</xdr:colOff>
      <xdr:row>2</xdr:row>
      <xdr:rowOff>36407</xdr:rowOff>
    </xdr:to>
    <xdr:pic>
      <xdr:nvPicPr>
        <xdr:cNvPr id="2" name="Picture 4">
          <a:extLst>
            <a:ext uri="{FF2B5EF4-FFF2-40B4-BE49-F238E27FC236}">
              <a16:creationId xmlns:a16="http://schemas.microsoft.com/office/drawing/2014/main" id="{C48C6225-8452-4EFD-A9BB-EBB575DEA22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480" y="0"/>
          <a:ext cx="54102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xdr:rowOff>
    </xdr:from>
    <xdr:to>
      <xdr:col>1</xdr:col>
      <xdr:colOff>95250</xdr:colOff>
      <xdr:row>1</xdr:row>
      <xdr:rowOff>665893</xdr:rowOff>
    </xdr:to>
    <xdr:pic>
      <xdr:nvPicPr>
        <xdr:cNvPr id="4" name="Picture 3" descr="cid:image003.png@01D270C2.13A14C7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381000" cy="8563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xdr:colOff>
      <xdr:row>0</xdr:row>
      <xdr:rowOff>0</xdr:rowOff>
    </xdr:from>
    <xdr:to>
      <xdr:col>1</xdr:col>
      <xdr:colOff>297180</xdr:colOff>
      <xdr:row>1</xdr:row>
      <xdr:rowOff>556260</xdr:rowOff>
    </xdr:to>
    <xdr:pic>
      <xdr:nvPicPr>
        <xdr:cNvPr id="2" name="Picture 4">
          <a:extLst>
            <a:ext uri="{FF2B5EF4-FFF2-40B4-BE49-F238E27FC236}">
              <a16:creationId xmlns:a16="http://schemas.microsoft.com/office/drawing/2014/main" id="{5F18B8DF-8389-48CE-8D44-A75DD7FE9C0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480" y="0"/>
          <a:ext cx="54102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600075</xdr:colOff>
      <xdr:row>0</xdr:row>
      <xdr:rowOff>0</xdr:rowOff>
    </xdr:from>
    <xdr:to>
      <xdr:col>9</xdr:col>
      <xdr:colOff>0</xdr:colOff>
      <xdr:row>1</xdr:row>
      <xdr:rowOff>228600</xdr:rowOff>
    </xdr:to>
    <xdr:pic>
      <xdr:nvPicPr>
        <xdr:cNvPr id="5" name="Picture 4" descr="cid:image003.png@01D270C2.13A14C70">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62925" y="0"/>
          <a:ext cx="63817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1</xdr:rowOff>
    </xdr:from>
    <xdr:to>
      <xdr:col>1</xdr:col>
      <xdr:colOff>165100</xdr:colOff>
      <xdr:row>1</xdr:row>
      <xdr:rowOff>237549</xdr:rowOff>
    </xdr:to>
    <xdr:pic>
      <xdr:nvPicPr>
        <xdr:cNvPr id="6" name="Picture 5" descr="cid:image003.png@01D270C2.13A14C70">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
          <a:ext cx="444500" cy="478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xdr:colOff>
      <xdr:row>0</xdr:row>
      <xdr:rowOff>0</xdr:rowOff>
    </xdr:from>
    <xdr:to>
      <xdr:col>1</xdr:col>
      <xdr:colOff>304800</xdr:colOff>
      <xdr:row>2</xdr:row>
      <xdr:rowOff>289560</xdr:rowOff>
    </xdr:to>
    <xdr:pic>
      <xdr:nvPicPr>
        <xdr:cNvPr id="2" name="Picture 4">
          <a:extLst>
            <a:ext uri="{FF2B5EF4-FFF2-40B4-BE49-F238E27FC236}">
              <a16:creationId xmlns:a16="http://schemas.microsoft.com/office/drawing/2014/main" id="{A318E27F-17FF-47AB-9976-B389DAC363B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0480" y="0"/>
          <a:ext cx="541020"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1</xdr:rowOff>
    </xdr:from>
    <xdr:to>
      <xdr:col>0</xdr:col>
      <xdr:colOff>412750</xdr:colOff>
      <xdr:row>2</xdr:row>
      <xdr:rowOff>9748</xdr:rowOff>
    </xdr:to>
    <xdr:pic>
      <xdr:nvPicPr>
        <xdr:cNvPr id="2" name="Picture 1" descr="cid:image003.png@01D270C2.13A14C70">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412750" cy="76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39997558519241921"/>
  </sheetPr>
  <dimension ref="A1:AB49"/>
  <sheetViews>
    <sheetView topLeftCell="B20" zoomScaleNormal="100" workbookViewId="0">
      <selection activeCell="K5" sqref="K5"/>
    </sheetView>
  </sheetViews>
  <sheetFormatPr baseColWidth="10" defaultColWidth="8.77734375" defaultRowHeight="14.4" x14ac:dyDescent="0.3"/>
  <cols>
    <col min="1" max="1" width="3.5546875" style="5" customWidth="1"/>
    <col min="2" max="3" width="4" style="5" customWidth="1"/>
    <col min="4" max="4" width="29.6640625" style="5" customWidth="1"/>
    <col min="5" max="5" width="5.6640625" style="5" bestFit="1" customWidth="1"/>
    <col min="6" max="6" width="8.6640625" style="5" customWidth="1"/>
    <col min="7" max="7" width="12.6640625" style="5" bestFit="1" customWidth="1"/>
    <col min="8" max="8" width="14.6640625" style="5" customWidth="1"/>
    <col min="9" max="9" width="29.88671875" style="5" customWidth="1"/>
    <col min="10" max="10" width="11.88671875" style="34" customWidth="1"/>
    <col min="11" max="11" width="9.109375" style="5"/>
    <col min="12" max="13" width="4" style="5" customWidth="1"/>
    <col min="14" max="14" width="27.44140625" style="5" customWidth="1"/>
    <col min="15" max="15" width="5.6640625" style="5" bestFit="1" customWidth="1"/>
    <col min="16" max="16" width="9.33203125" style="5" customWidth="1"/>
    <col min="17" max="17" width="9.5546875" style="5" customWidth="1"/>
    <col min="18" max="18" width="9.88671875" style="5" customWidth="1"/>
    <col min="19" max="19" width="10.44140625" style="5" customWidth="1"/>
    <col min="20" max="20" width="10" style="5" customWidth="1"/>
    <col min="21" max="21" width="11.88671875" style="5" customWidth="1"/>
    <col min="22" max="23" width="7.5546875" style="5" customWidth="1"/>
    <col min="24" max="24" width="6" style="5" customWidth="1"/>
    <col min="25" max="25" width="9.109375" style="5" customWidth="1"/>
    <col min="26" max="254" width="9.109375" style="5"/>
    <col min="255" max="255" width="4" style="5" customWidth="1"/>
    <col min="256" max="256" width="31" style="5" customWidth="1"/>
    <col min="257" max="257" width="4.6640625" style="5" customWidth="1"/>
    <col min="258" max="258" width="8.6640625" style="5" customWidth="1"/>
    <col min="259" max="259" width="10.6640625" style="5" customWidth="1"/>
    <col min="260" max="260" width="14.6640625" style="5" customWidth="1"/>
    <col min="261" max="261" width="46.6640625" style="5" bestFit="1" customWidth="1"/>
    <col min="262" max="262" width="9.109375" style="5"/>
    <col min="263" max="263" width="10.33203125" style="5" bestFit="1" customWidth="1"/>
    <col min="264" max="510" width="9.109375" style="5"/>
    <col min="511" max="511" width="4" style="5" customWidth="1"/>
    <col min="512" max="512" width="31" style="5" customWidth="1"/>
    <col min="513" max="513" width="4.6640625" style="5" customWidth="1"/>
    <col min="514" max="514" width="8.6640625" style="5" customWidth="1"/>
    <col min="515" max="515" width="10.6640625" style="5" customWidth="1"/>
    <col min="516" max="516" width="14.6640625" style="5" customWidth="1"/>
    <col min="517" max="517" width="46.6640625" style="5" bestFit="1" customWidth="1"/>
    <col min="518" max="518" width="9.109375" style="5"/>
    <col min="519" max="519" width="10.33203125" style="5" bestFit="1" customWidth="1"/>
    <col min="520" max="766" width="9.109375" style="5"/>
    <col min="767" max="767" width="4" style="5" customWidth="1"/>
    <col min="768" max="768" width="31" style="5" customWidth="1"/>
    <col min="769" max="769" width="4.6640625" style="5" customWidth="1"/>
    <col min="770" max="770" width="8.6640625" style="5" customWidth="1"/>
    <col min="771" max="771" width="10.6640625" style="5" customWidth="1"/>
    <col min="772" max="772" width="14.6640625" style="5" customWidth="1"/>
    <col min="773" max="773" width="46.6640625" style="5" bestFit="1" customWidth="1"/>
    <col min="774" max="774" width="9.109375" style="5"/>
    <col min="775" max="775" width="10.33203125" style="5" bestFit="1" customWidth="1"/>
    <col min="776" max="1022" width="9.109375" style="5"/>
    <col min="1023" max="1023" width="4" style="5" customWidth="1"/>
    <col min="1024" max="1024" width="31" style="5" customWidth="1"/>
    <col min="1025" max="1025" width="4.6640625" style="5" customWidth="1"/>
    <col min="1026" max="1026" width="8.6640625" style="5" customWidth="1"/>
    <col min="1027" max="1027" width="10.6640625" style="5" customWidth="1"/>
    <col min="1028" max="1028" width="14.6640625" style="5" customWidth="1"/>
    <col min="1029" max="1029" width="46.6640625" style="5" bestFit="1" customWidth="1"/>
    <col min="1030" max="1030" width="9.109375" style="5"/>
    <col min="1031" max="1031" width="10.33203125" style="5" bestFit="1" customWidth="1"/>
    <col min="1032" max="1278" width="9.109375" style="5"/>
    <col min="1279" max="1279" width="4" style="5" customWidth="1"/>
    <col min="1280" max="1280" width="31" style="5" customWidth="1"/>
    <col min="1281" max="1281" width="4.6640625" style="5" customWidth="1"/>
    <col min="1282" max="1282" width="8.6640625" style="5" customWidth="1"/>
    <col min="1283" max="1283" width="10.6640625" style="5" customWidth="1"/>
    <col min="1284" max="1284" width="14.6640625" style="5" customWidth="1"/>
    <col min="1285" max="1285" width="46.6640625" style="5" bestFit="1" customWidth="1"/>
    <col min="1286" max="1286" width="9.109375" style="5"/>
    <col min="1287" max="1287" width="10.33203125" style="5" bestFit="1" customWidth="1"/>
    <col min="1288" max="1534" width="9.109375" style="5"/>
    <col min="1535" max="1535" width="4" style="5" customWidth="1"/>
    <col min="1536" max="1536" width="31" style="5" customWidth="1"/>
    <col min="1537" max="1537" width="4.6640625" style="5" customWidth="1"/>
    <col min="1538" max="1538" width="8.6640625" style="5" customWidth="1"/>
    <col min="1539" max="1539" width="10.6640625" style="5" customWidth="1"/>
    <col min="1540" max="1540" width="14.6640625" style="5" customWidth="1"/>
    <col min="1541" max="1541" width="46.6640625" style="5" bestFit="1" customWidth="1"/>
    <col min="1542" max="1542" width="9.109375" style="5"/>
    <col min="1543" max="1543" width="10.33203125" style="5" bestFit="1" customWidth="1"/>
    <col min="1544" max="1790" width="9.109375" style="5"/>
    <col min="1791" max="1791" width="4" style="5" customWidth="1"/>
    <col min="1792" max="1792" width="31" style="5" customWidth="1"/>
    <col min="1793" max="1793" width="4.6640625" style="5" customWidth="1"/>
    <col min="1794" max="1794" width="8.6640625" style="5" customWidth="1"/>
    <col min="1795" max="1795" width="10.6640625" style="5" customWidth="1"/>
    <col min="1796" max="1796" width="14.6640625" style="5" customWidth="1"/>
    <col min="1797" max="1797" width="46.6640625" style="5" bestFit="1" customWidth="1"/>
    <col min="1798" max="1798" width="9.109375" style="5"/>
    <col min="1799" max="1799" width="10.33203125" style="5" bestFit="1" customWidth="1"/>
    <col min="1800" max="2045" width="9.109375" style="5"/>
    <col min="2046" max="2046" width="4" style="5" customWidth="1"/>
    <col min="2047" max="2047" width="31" style="5" customWidth="1"/>
    <col min="2048" max="2048" width="4.6640625" style="5" customWidth="1"/>
    <col min="2049" max="2049" width="8.6640625" style="5" customWidth="1"/>
    <col min="2050" max="2050" width="10.6640625" style="5" customWidth="1"/>
    <col min="2051" max="2051" width="14.6640625" style="5" customWidth="1"/>
    <col min="2052" max="2052" width="46.6640625" style="5" bestFit="1" customWidth="1"/>
    <col min="2053" max="2053" width="9.109375" style="5"/>
    <col min="2054" max="2054" width="10.33203125" style="5" bestFit="1" customWidth="1"/>
    <col min="2055" max="2301" width="9.109375" style="5"/>
    <col min="2302" max="2302" width="4" style="5" customWidth="1"/>
    <col min="2303" max="2303" width="31" style="5" customWidth="1"/>
    <col min="2304" max="2304" width="4.6640625" style="5" customWidth="1"/>
    <col min="2305" max="2305" width="8.6640625" style="5" customWidth="1"/>
    <col min="2306" max="2306" width="10.6640625" style="5" customWidth="1"/>
    <col min="2307" max="2307" width="14.6640625" style="5" customWidth="1"/>
    <col min="2308" max="2308" width="46.6640625" style="5" bestFit="1" customWidth="1"/>
    <col min="2309" max="2309" width="9.109375" style="5"/>
    <col min="2310" max="2310" width="10.33203125" style="5" bestFit="1" customWidth="1"/>
    <col min="2311" max="2557" width="9.109375" style="5"/>
    <col min="2558" max="2558" width="4" style="5" customWidth="1"/>
    <col min="2559" max="2559" width="31" style="5" customWidth="1"/>
    <col min="2560" max="2560" width="4.6640625" style="5" customWidth="1"/>
    <col min="2561" max="2561" width="8.6640625" style="5" customWidth="1"/>
    <col min="2562" max="2562" width="10.6640625" style="5" customWidth="1"/>
    <col min="2563" max="2563" width="14.6640625" style="5" customWidth="1"/>
    <col min="2564" max="2564" width="46.6640625" style="5" bestFit="1" customWidth="1"/>
    <col min="2565" max="2565" width="9.109375" style="5"/>
    <col min="2566" max="2566" width="10.33203125" style="5" bestFit="1" customWidth="1"/>
    <col min="2567" max="2813" width="9.109375" style="5"/>
    <col min="2814" max="2814" width="4" style="5" customWidth="1"/>
    <col min="2815" max="2815" width="31" style="5" customWidth="1"/>
    <col min="2816" max="2816" width="4.6640625" style="5" customWidth="1"/>
    <col min="2817" max="2817" width="8.6640625" style="5" customWidth="1"/>
    <col min="2818" max="2818" width="10.6640625" style="5" customWidth="1"/>
    <col min="2819" max="2819" width="14.6640625" style="5" customWidth="1"/>
    <col min="2820" max="2820" width="46.6640625" style="5" bestFit="1" customWidth="1"/>
    <col min="2821" max="2821" width="9.109375" style="5"/>
    <col min="2822" max="2822" width="10.33203125" style="5" bestFit="1" customWidth="1"/>
    <col min="2823" max="3069" width="9.109375" style="5"/>
    <col min="3070" max="3070" width="4" style="5" customWidth="1"/>
    <col min="3071" max="3071" width="31" style="5" customWidth="1"/>
    <col min="3072" max="3072" width="4.6640625" style="5" customWidth="1"/>
    <col min="3073" max="3073" width="8.6640625" style="5" customWidth="1"/>
    <col min="3074" max="3074" width="10.6640625" style="5" customWidth="1"/>
    <col min="3075" max="3075" width="14.6640625" style="5" customWidth="1"/>
    <col min="3076" max="3076" width="46.6640625" style="5" bestFit="1" customWidth="1"/>
    <col min="3077" max="3077" width="9.109375" style="5"/>
    <col min="3078" max="3078" width="10.33203125" style="5" bestFit="1" customWidth="1"/>
    <col min="3079" max="3325" width="9.109375" style="5"/>
    <col min="3326" max="3326" width="4" style="5" customWidth="1"/>
    <col min="3327" max="3327" width="31" style="5" customWidth="1"/>
    <col min="3328" max="3328" width="4.6640625" style="5" customWidth="1"/>
    <col min="3329" max="3329" width="8.6640625" style="5" customWidth="1"/>
    <col min="3330" max="3330" width="10.6640625" style="5" customWidth="1"/>
    <col min="3331" max="3331" width="14.6640625" style="5" customWidth="1"/>
    <col min="3332" max="3332" width="46.6640625" style="5" bestFit="1" customWidth="1"/>
    <col min="3333" max="3333" width="9.109375" style="5"/>
    <col min="3334" max="3334" width="10.33203125" style="5" bestFit="1" customWidth="1"/>
    <col min="3335" max="3581" width="9.109375" style="5"/>
    <col min="3582" max="3582" width="4" style="5" customWidth="1"/>
    <col min="3583" max="3583" width="31" style="5" customWidth="1"/>
    <col min="3584" max="3584" width="4.6640625" style="5" customWidth="1"/>
    <col min="3585" max="3585" width="8.6640625" style="5" customWidth="1"/>
    <col min="3586" max="3586" width="10.6640625" style="5" customWidth="1"/>
    <col min="3587" max="3587" width="14.6640625" style="5" customWidth="1"/>
    <col min="3588" max="3588" width="46.6640625" style="5" bestFit="1" customWidth="1"/>
    <col min="3589" max="3589" width="9.109375" style="5"/>
    <col min="3590" max="3590" width="10.33203125" style="5" bestFit="1" customWidth="1"/>
    <col min="3591" max="3837" width="9.109375" style="5"/>
    <col min="3838" max="3838" width="4" style="5" customWidth="1"/>
    <col min="3839" max="3839" width="31" style="5" customWidth="1"/>
    <col min="3840" max="3840" width="4.6640625" style="5" customWidth="1"/>
    <col min="3841" max="3841" width="8.6640625" style="5" customWidth="1"/>
    <col min="3842" max="3842" width="10.6640625" style="5" customWidth="1"/>
    <col min="3843" max="3843" width="14.6640625" style="5" customWidth="1"/>
    <col min="3844" max="3844" width="46.6640625" style="5" bestFit="1" customWidth="1"/>
    <col min="3845" max="3845" width="9.109375" style="5"/>
    <col min="3846" max="3846" width="10.33203125" style="5" bestFit="1" customWidth="1"/>
    <col min="3847" max="4093" width="9.109375" style="5"/>
    <col min="4094" max="4094" width="4" style="5" customWidth="1"/>
    <col min="4095" max="4095" width="31" style="5" customWidth="1"/>
    <col min="4096" max="4096" width="4.6640625" style="5" customWidth="1"/>
    <col min="4097" max="4097" width="8.6640625" style="5" customWidth="1"/>
    <col min="4098" max="4098" width="10.6640625" style="5" customWidth="1"/>
    <col min="4099" max="4099" width="14.6640625" style="5" customWidth="1"/>
    <col min="4100" max="4100" width="46.6640625" style="5" bestFit="1" customWidth="1"/>
    <col min="4101" max="4101" width="9.109375" style="5"/>
    <col min="4102" max="4102" width="10.33203125" style="5" bestFit="1" customWidth="1"/>
    <col min="4103" max="4349" width="9.109375" style="5"/>
    <col min="4350" max="4350" width="4" style="5" customWidth="1"/>
    <col min="4351" max="4351" width="31" style="5" customWidth="1"/>
    <col min="4352" max="4352" width="4.6640625" style="5" customWidth="1"/>
    <col min="4353" max="4353" width="8.6640625" style="5" customWidth="1"/>
    <col min="4354" max="4354" width="10.6640625" style="5" customWidth="1"/>
    <col min="4355" max="4355" width="14.6640625" style="5" customWidth="1"/>
    <col min="4356" max="4356" width="46.6640625" style="5" bestFit="1" customWidth="1"/>
    <col min="4357" max="4357" width="9.109375" style="5"/>
    <col min="4358" max="4358" width="10.33203125" style="5" bestFit="1" customWidth="1"/>
    <col min="4359" max="4605" width="9.109375" style="5"/>
    <col min="4606" max="4606" width="4" style="5" customWidth="1"/>
    <col min="4607" max="4607" width="31" style="5" customWidth="1"/>
    <col min="4608" max="4608" width="4.6640625" style="5" customWidth="1"/>
    <col min="4609" max="4609" width="8.6640625" style="5" customWidth="1"/>
    <col min="4610" max="4610" width="10.6640625" style="5" customWidth="1"/>
    <col min="4611" max="4611" width="14.6640625" style="5" customWidth="1"/>
    <col min="4612" max="4612" width="46.6640625" style="5" bestFit="1" customWidth="1"/>
    <col min="4613" max="4613" width="9.109375" style="5"/>
    <col min="4614" max="4614" width="10.33203125" style="5" bestFit="1" customWidth="1"/>
    <col min="4615" max="4861" width="9.109375" style="5"/>
    <col min="4862" max="4862" width="4" style="5" customWidth="1"/>
    <col min="4863" max="4863" width="31" style="5" customWidth="1"/>
    <col min="4864" max="4864" width="4.6640625" style="5" customWidth="1"/>
    <col min="4865" max="4865" width="8.6640625" style="5" customWidth="1"/>
    <col min="4866" max="4866" width="10.6640625" style="5" customWidth="1"/>
    <col min="4867" max="4867" width="14.6640625" style="5" customWidth="1"/>
    <col min="4868" max="4868" width="46.6640625" style="5" bestFit="1" customWidth="1"/>
    <col min="4869" max="4869" width="9.109375" style="5"/>
    <col min="4870" max="4870" width="10.33203125" style="5" bestFit="1" customWidth="1"/>
    <col min="4871" max="5117" width="9.109375" style="5"/>
    <col min="5118" max="5118" width="4" style="5" customWidth="1"/>
    <col min="5119" max="5119" width="31" style="5" customWidth="1"/>
    <col min="5120" max="5120" width="4.6640625" style="5" customWidth="1"/>
    <col min="5121" max="5121" width="8.6640625" style="5" customWidth="1"/>
    <col min="5122" max="5122" width="10.6640625" style="5" customWidth="1"/>
    <col min="5123" max="5123" width="14.6640625" style="5" customWidth="1"/>
    <col min="5124" max="5124" width="46.6640625" style="5" bestFit="1" customWidth="1"/>
    <col min="5125" max="5125" width="9.109375" style="5"/>
    <col min="5126" max="5126" width="10.33203125" style="5" bestFit="1" customWidth="1"/>
    <col min="5127" max="5373" width="9.109375" style="5"/>
    <col min="5374" max="5374" width="4" style="5" customWidth="1"/>
    <col min="5375" max="5375" width="31" style="5" customWidth="1"/>
    <col min="5376" max="5376" width="4.6640625" style="5" customWidth="1"/>
    <col min="5377" max="5377" width="8.6640625" style="5" customWidth="1"/>
    <col min="5378" max="5378" width="10.6640625" style="5" customWidth="1"/>
    <col min="5379" max="5379" width="14.6640625" style="5" customWidth="1"/>
    <col min="5380" max="5380" width="46.6640625" style="5" bestFit="1" customWidth="1"/>
    <col min="5381" max="5381" width="9.109375" style="5"/>
    <col min="5382" max="5382" width="10.33203125" style="5" bestFit="1" customWidth="1"/>
    <col min="5383" max="5629" width="9.109375" style="5"/>
    <col min="5630" max="5630" width="4" style="5" customWidth="1"/>
    <col min="5631" max="5631" width="31" style="5" customWidth="1"/>
    <col min="5632" max="5632" width="4.6640625" style="5" customWidth="1"/>
    <col min="5633" max="5633" width="8.6640625" style="5" customWidth="1"/>
    <col min="5634" max="5634" width="10.6640625" style="5" customWidth="1"/>
    <col min="5635" max="5635" width="14.6640625" style="5" customWidth="1"/>
    <col min="5636" max="5636" width="46.6640625" style="5" bestFit="1" customWidth="1"/>
    <col min="5637" max="5637" width="9.109375" style="5"/>
    <col min="5638" max="5638" width="10.33203125" style="5" bestFit="1" customWidth="1"/>
    <col min="5639" max="5885" width="9.109375" style="5"/>
    <col min="5886" max="5886" width="4" style="5" customWidth="1"/>
    <col min="5887" max="5887" width="31" style="5" customWidth="1"/>
    <col min="5888" max="5888" width="4.6640625" style="5" customWidth="1"/>
    <col min="5889" max="5889" width="8.6640625" style="5" customWidth="1"/>
    <col min="5890" max="5890" width="10.6640625" style="5" customWidth="1"/>
    <col min="5891" max="5891" width="14.6640625" style="5" customWidth="1"/>
    <col min="5892" max="5892" width="46.6640625" style="5" bestFit="1" customWidth="1"/>
    <col min="5893" max="5893" width="9.109375" style="5"/>
    <col min="5894" max="5894" width="10.33203125" style="5" bestFit="1" customWidth="1"/>
    <col min="5895" max="6141" width="9.109375" style="5"/>
    <col min="6142" max="6142" width="4" style="5" customWidth="1"/>
    <col min="6143" max="6143" width="31" style="5" customWidth="1"/>
    <col min="6144" max="6144" width="4.6640625" style="5" customWidth="1"/>
    <col min="6145" max="6145" width="8.6640625" style="5" customWidth="1"/>
    <col min="6146" max="6146" width="10.6640625" style="5" customWidth="1"/>
    <col min="6147" max="6147" width="14.6640625" style="5" customWidth="1"/>
    <col min="6148" max="6148" width="46.6640625" style="5" bestFit="1" customWidth="1"/>
    <col min="6149" max="6149" width="9.109375" style="5"/>
    <col min="6150" max="6150" width="10.33203125" style="5" bestFit="1" customWidth="1"/>
    <col min="6151" max="6397" width="9.109375" style="5"/>
    <col min="6398" max="6398" width="4" style="5" customWidth="1"/>
    <col min="6399" max="6399" width="31" style="5" customWidth="1"/>
    <col min="6400" max="6400" width="4.6640625" style="5" customWidth="1"/>
    <col min="6401" max="6401" width="8.6640625" style="5" customWidth="1"/>
    <col min="6402" max="6402" width="10.6640625" style="5" customWidth="1"/>
    <col min="6403" max="6403" width="14.6640625" style="5" customWidth="1"/>
    <col min="6404" max="6404" width="46.6640625" style="5" bestFit="1" customWidth="1"/>
    <col min="6405" max="6405" width="9.109375" style="5"/>
    <col min="6406" max="6406" width="10.33203125" style="5" bestFit="1" customWidth="1"/>
    <col min="6407" max="6653" width="9.109375" style="5"/>
    <col min="6654" max="6654" width="4" style="5" customWidth="1"/>
    <col min="6655" max="6655" width="31" style="5" customWidth="1"/>
    <col min="6656" max="6656" width="4.6640625" style="5" customWidth="1"/>
    <col min="6657" max="6657" width="8.6640625" style="5" customWidth="1"/>
    <col min="6658" max="6658" width="10.6640625" style="5" customWidth="1"/>
    <col min="6659" max="6659" width="14.6640625" style="5" customWidth="1"/>
    <col min="6660" max="6660" width="46.6640625" style="5" bestFit="1" customWidth="1"/>
    <col min="6661" max="6661" width="9.109375" style="5"/>
    <col min="6662" max="6662" width="10.33203125" style="5" bestFit="1" customWidth="1"/>
    <col min="6663" max="6909" width="9.109375" style="5"/>
    <col min="6910" max="6910" width="4" style="5" customWidth="1"/>
    <col min="6911" max="6911" width="31" style="5" customWidth="1"/>
    <col min="6912" max="6912" width="4.6640625" style="5" customWidth="1"/>
    <col min="6913" max="6913" width="8.6640625" style="5" customWidth="1"/>
    <col min="6914" max="6914" width="10.6640625" style="5" customWidth="1"/>
    <col min="6915" max="6915" width="14.6640625" style="5" customWidth="1"/>
    <col min="6916" max="6916" width="46.6640625" style="5" bestFit="1" customWidth="1"/>
    <col min="6917" max="6917" width="9.109375" style="5"/>
    <col min="6918" max="6918" width="10.33203125" style="5" bestFit="1" customWidth="1"/>
    <col min="6919" max="7165" width="9.109375" style="5"/>
    <col min="7166" max="7166" width="4" style="5" customWidth="1"/>
    <col min="7167" max="7167" width="31" style="5" customWidth="1"/>
    <col min="7168" max="7168" width="4.6640625" style="5" customWidth="1"/>
    <col min="7169" max="7169" width="8.6640625" style="5" customWidth="1"/>
    <col min="7170" max="7170" width="10.6640625" style="5" customWidth="1"/>
    <col min="7171" max="7171" width="14.6640625" style="5" customWidth="1"/>
    <col min="7172" max="7172" width="46.6640625" style="5" bestFit="1" customWidth="1"/>
    <col min="7173" max="7173" width="9.109375" style="5"/>
    <col min="7174" max="7174" width="10.33203125" style="5" bestFit="1" customWidth="1"/>
    <col min="7175" max="7421" width="9.109375" style="5"/>
    <col min="7422" max="7422" width="4" style="5" customWidth="1"/>
    <col min="7423" max="7423" width="31" style="5" customWidth="1"/>
    <col min="7424" max="7424" width="4.6640625" style="5" customWidth="1"/>
    <col min="7425" max="7425" width="8.6640625" style="5" customWidth="1"/>
    <col min="7426" max="7426" width="10.6640625" style="5" customWidth="1"/>
    <col min="7427" max="7427" width="14.6640625" style="5" customWidth="1"/>
    <col min="7428" max="7428" width="46.6640625" style="5" bestFit="1" customWidth="1"/>
    <col min="7429" max="7429" width="9.109375" style="5"/>
    <col min="7430" max="7430" width="10.33203125" style="5" bestFit="1" customWidth="1"/>
    <col min="7431" max="7677" width="9.109375" style="5"/>
    <col min="7678" max="7678" width="4" style="5" customWidth="1"/>
    <col min="7679" max="7679" width="31" style="5" customWidth="1"/>
    <col min="7680" max="7680" width="4.6640625" style="5" customWidth="1"/>
    <col min="7681" max="7681" width="8.6640625" style="5" customWidth="1"/>
    <col min="7682" max="7682" width="10.6640625" style="5" customWidth="1"/>
    <col min="7683" max="7683" width="14.6640625" style="5" customWidth="1"/>
    <col min="7684" max="7684" width="46.6640625" style="5" bestFit="1" customWidth="1"/>
    <col min="7685" max="7685" width="9.109375" style="5"/>
    <col min="7686" max="7686" width="10.33203125" style="5" bestFit="1" customWidth="1"/>
    <col min="7687" max="7933" width="9.109375" style="5"/>
    <col min="7934" max="7934" width="4" style="5" customWidth="1"/>
    <col min="7935" max="7935" width="31" style="5" customWidth="1"/>
    <col min="7936" max="7936" width="4.6640625" style="5" customWidth="1"/>
    <col min="7937" max="7937" width="8.6640625" style="5" customWidth="1"/>
    <col min="7938" max="7938" width="10.6640625" style="5" customWidth="1"/>
    <col min="7939" max="7939" width="14.6640625" style="5" customWidth="1"/>
    <col min="7940" max="7940" width="46.6640625" style="5" bestFit="1" customWidth="1"/>
    <col min="7941" max="7941" width="9.109375" style="5"/>
    <col min="7942" max="7942" width="10.33203125" style="5" bestFit="1" customWidth="1"/>
    <col min="7943" max="8189" width="9.109375" style="5"/>
    <col min="8190" max="8190" width="4" style="5" customWidth="1"/>
    <col min="8191" max="8191" width="31" style="5" customWidth="1"/>
    <col min="8192" max="8192" width="4.6640625" style="5" customWidth="1"/>
    <col min="8193" max="8193" width="8.6640625" style="5" customWidth="1"/>
    <col min="8194" max="8194" width="10.6640625" style="5" customWidth="1"/>
    <col min="8195" max="8195" width="14.6640625" style="5" customWidth="1"/>
    <col min="8196" max="8196" width="46.6640625" style="5" bestFit="1" customWidth="1"/>
    <col min="8197" max="8197" width="9.109375" style="5"/>
    <col min="8198" max="8198" width="10.33203125" style="5" bestFit="1" customWidth="1"/>
    <col min="8199" max="8445" width="9.109375" style="5"/>
    <col min="8446" max="8446" width="4" style="5" customWidth="1"/>
    <col min="8447" max="8447" width="31" style="5" customWidth="1"/>
    <col min="8448" max="8448" width="4.6640625" style="5" customWidth="1"/>
    <col min="8449" max="8449" width="8.6640625" style="5" customWidth="1"/>
    <col min="8450" max="8450" width="10.6640625" style="5" customWidth="1"/>
    <col min="8451" max="8451" width="14.6640625" style="5" customWidth="1"/>
    <col min="8452" max="8452" width="46.6640625" style="5" bestFit="1" customWidth="1"/>
    <col min="8453" max="8453" width="9.109375" style="5"/>
    <col min="8454" max="8454" width="10.33203125" style="5" bestFit="1" customWidth="1"/>
    <col min="8455" max="8701" width="9.109375" style="5"/>
    <col min="8702" max="8702" width="4" style="5" customWidth="1"/>
    <col min="8703" max="8703" width="31" style="5" customWidth="1"/>
    <col min="8704" max="8704" width="4.6640625" style="5" customWidth="1"/>
    <col min="8705" max="8705" width="8.6640625" style="5" customWidth="1"/>
    <col min="8706" max="8706" width="10.6640625" style="5" customWidth="1"/>
    <col min="8707" max="8707" width="14.6640625" style="5" customWidth="1"/>
    <col min="8708" max="8708" width="46.6640625" style="5" bestFit="1" customWidth="1"/>
    <col min="8709" max="8709" width="9.109375" style="5"/>
    <col min="8710" max="8710" width="10.33203125" style="5" bestFit="1" customWidth="1"/>
    <col min="8711" max="8957" width="9.109375" style="5"/>
    <col min="8958" max="8958" width="4" style="5" customWidth="1"/>
    <col min="8959" max="8959" width="31" style="5" customWidth="1"/>
    <col min="8960" max="8960" width="4.6640625" style="5" customWidth="1"/>
    <col min="8961" max="8961" width="8.6640625" style="5" customWidth="1"/>
    <col min="8962" max="8962" width="10.6640625" style="5" customWidth="1"/>
    <col min="8963" max="8963" width="14.6640625" style="5" customWidth="1"/>
    <col min="8964" max="8964" width="46.6640625" style="5" bestFit="1" customWidth="1"/>
    <col min="8965" max="8965" width="9.109375" style="5"/>
    <col min="8966" max="8966" width="10.33203125" style="5" bestFit="1" customWidth="1"/>
    <col min="8967" max="9213" width="9.109375" style="5"/>
    <col min="9214" max="9214" width="4" style="5" customWidth="1"/>
    <col min="9215" max="9215" width="31" style="5" customWidth="1"/>
    <col min="9216" max="9216" width="4.6640625" style="5" customWidth="1"/>
    <col min="9217" max="9217" width="8.6640625" style="5" customWidth="1"/>
    <col min="9218" max="9218" width="10.6640625" style="5" customWidth="1"/>
    <col min="9219" max="9219" width="14.6640625" style="5" customWidth="1"/>
    <col min="9220" max="9220" width="46.6640625" style="5" bestFit="1" customWidth="1"/>
    <col min="9221" max="9221" width="9.109375" style="5"/>
    <col min="9222" max="9222" width="10.33203125" style="5" bestFit="1" customWidth="1"/>
    <col min="9223" max="9469" width="9.109375" style="5"/>
    <col min="9470" max="9470" width="4" style="5" customWidth="1"/>
    <col min="9471" max="9471" width="31" style="5" customWidth="1"/>
    <col min="9472" max="9472" width="4.6640625" style="5" customWidth="1"/>
    <col min="9473" max="9473" width="8.6640625" style="5" customWidth="1"/>
    <col min="9474" max="9474" width="10.6640625" style="5" customWidth="1"/>
    <col min="9475" max="9475" width="14.6640625" style="5" customWidth="1"/>
    <col min="9476" max="9476" width="46.6640625" style="5" bestFit="1" customWidth="1"/>
    <col min="9477" max="9477" width="9.109375" style="5"/>
    <col min="9478" max="9478" width="10.33203125" style="5" bestFit="1" customWidth="1"/>
    <col min="9479" max="9725" width="9.109375" style="5"/>
    <col min="9726" max="9726" width="4" style="5" customWidth="1"/>
    <col min="9727" max="9727" width="31" style="5" customWidth="1"/>
    <col min="9728" max="9728" width="4.6640625" style="5" customWidth="1"/>
    <col min="9729" max="9729" width="8.6640625" style="5" customWidth="1"/>
    <col min="9730" max="9730" width="10.6640625" style="5" customWidth="1"/>
    <col min="9731" max="9731" width="14.6640625" style="5" customWidth="1"/>
    <col min="9732" max="9732" width="46.6640625" style="5" bestFit="1" customWidth="1"/>
    <col min="9733" max="9733" width="9.109375" style="5"/>
    <col min="9734" max="9734" width="10.33203125" style="5" bestFit="1" customWidth="1"/>
    <col min="9735" max="9981" width="9.109375" style="5"/>
    <col min="9982" max="9982" width="4" style="5" customWidth="1"/>
    <col min="9983" max="9983" width="31" style="5" customWidth="1"/>
    <col min="9984" max="9984" width="4.6640625" style="5" customWidth="1"/>
    <col min="9985" max="9985" width="8.6640625" style="5" customWidth="1"/>
    <col min="9986" max="9986" width="10.6640625" style="5" customWidth="1"/>
    <col min="9987" max="9987" width="14.6640625" style="5" customWidth="1"/>
    <col min="9988" max="9988" width="46.6640625" style="5" bestFit="1" customWidth="1"/>
    <col min="9989" max="9989" width="9.109375" style="5"/>
    <col min="9990" max="9990" width="10.33203125" style="5" bestFit="1" customWidth="1"/>
    <col min="9991" max="10237" width="9.109375" style="5"/>
    <col min="10238" max="10238" width="4" style="5" customWidth="1"/>
    <col min="10239" max="10239" width="31" style="5" customWidth="1"/>
    <col min="10240" max="10240" width="4.6640625" style="5" customWidth="1"/>
    <col min="10241" max="10241" width="8.6640625" style="5" customWidth="1"/>
    <col min="10242" max="10242" width="10.6640625" style="5" customWidth="1"/>
    <col min="10243" max="10243" width="14.6640625" style="5" customWidth="1"/>
    <col min="10244" max="10244" width="46.6640625" style="5" bestFit="1" customWidth="1"/>
    <col min="10245" max="10245" width="9.109375" style="5"/>
    <col min="10246" max="10246" width="10.33203125" style="5" bestFit="1" customWidth="1"/>
    <col min="10247" max="10493" width="9.109375" style="5"/>
    <col min="10494" max="10494" width="4" style="5" customWidth="1"/>
    <col min="10495" max="10495" width="31" style="5" customWidth="1"/>
    <col min="10496" max="10496" width="4.6640625" style="5" customWidth="1"/>
    <col min="10497" max="10497" width="8.6640625" style="5" customWidth="1"/>
    <col min="10498" max="10498" width="10.6640625" style="5" customWidth="1"/>
    <col min="10499" max="10499" width="14.6640625" style="5" customWidth="1"/>
    <col min="10500" max="10500" width="46.6640625" style="5" bestFit="1" customWidth="1"/>
    <col min="10501" max="10501" width="9.109375" style="5"/>
    <col min="10502" max="10502" width="10.33203125" style="5" bestFit="1" customWidth="1"/>
    <col min="10503" max="10749" width="9.109375" style="5"/>
    <col min="10750" max="10750" width="4" style="5" customWidth="1"/>
    <col min="10751" max="10751" width="31" style="5" customWidth="1"/>
    <col min="10752" max="10752" width="4.6640625" style="5" customWidth="1"/>
    <col min="10753" max="10753" width="8.6640625" style="5" customWidth="1"/>
    <col min="10754" max="10754" width="10.6640625" style="5" customWidth="1"/>
    <col min="10755" max="10755" width="14.6640625" style="5" customWidth="1"/>
    <col min="10756" max="10756" width="46.6640625" style="5" bestFit="1" customWidth="1"/>
    <col min="10757" max="10757" width="9.109375" style="5"/>
    <col min="10758" max="10758" width="10.33203125" style="5" bestFit="1" customWidth="1"/>
    <col min="10759" max="11005" width="9.109375" style="5"/>
    <col min="11006" max="11006" width="4" style="5" customWidth="1"/>
    <col min="11007" max="11007" width="31" style="5" customWidth="1"/>
    <col min="11008" max="11008" width="4.6640625" style="5" customWidth="1"/>
    <col min="11009" max="11009" width="8.6640625" style="5" customWidth="1"/>
    <col min="11010" max="11010" width="10.6640625" style="5" customWidth="1"/>
    <col min="11011" max="11011" width="14.6640625" style="5" customWidth="1"/>
    <col min="11012" max="11012" width="46.6640625" style="5" bestFit="1" customWidth="1"/>
    <col min="11013" max="11013" width="9.109375" style="5"/>
    <col min="11014" max="11014" width="10.33203125" style="5" bestFit="1" customWidth="1"/>
    <col min="11015" max="11261" width="9.109375" style="5"/>
    <col min="11262" max="11262" width="4" style="5" customWidth="1"/>
    <col min="11263" max="11263" width="31" style="5" customWidth="1"/>
    <col min="11264" max="11264" width="4.6640625" style="5" customWidth="1"/>
    <col min="11265" max="11265" width="8.6640625" style="5" customWidth="1"/>
    <col min="11266" max="11266" width="10.6640625" style="5" customWidth="1"/>
    <col min="11267" max="11267" width="14.6640625" style="5" customWidth="1"/>
    <col min="11268" max="11268" width="46.6640625" style="5" bestFit="1" customWidth="1"/>
    <col min="11269" max="11269" width="9.109375" style="5"/>
    <col min="11270" max="11270" width="10.33203125" style="5" bestFit="1" customWidth="1"/>
    <col min="11271" max="11517" width="9.109375" style="5"/>
    <col min="11518" max="11518" width="4" style="5" customWidth="1"/>
    <col min="11519" max="11519" width="31" style="5" customWidth="1"/>
    <col min="11520" max="11520" width="4.6640625" style="5" customWidth="1"/>
    <col min="11521" max="11521" width="8.6640625" style="5" customWidth="1"/>
    <col min="11522" max="11522" width="10.6640625" style="5" customWidth="1"/>
    <col min="11523" max="11523" width="14.6640625" style="5" customWidth="1"/>
    <col min="11524" max="11524" width="46.6640625" style="5" bestFit="1" customWidth="1"/>
    <col min="11525" max="11525" width="9.109375" style="5"/>
    <col min="11526" max="11526" width="10.33203125" style="5" bestFit="1" customWidth="1"/>
    <col min="11527" max="11773" width="9.109375" style="5"/>
    <col min="11774" max="11774" width="4" style="5" customWidth="1"/>
    <col min="11775" max="11775" width="31" style="5" customWidth="1"/>
    <col min="11776" max="11776" width="4.6640625" style="5" customWidth="1"/>
    <col min="11777" max="11777" width="8.6640625" style="5" customWidth="1"/>
    <col min="11778" max="11778" width="10.6640625" style="5" customWidth="1"/>
    <col min="11779" max="11779" width="14.6640625" style="5" customWidth="1"/>
    <col min="11780" max="11780" width="46.6640625" style="5" bestFit="1" customWidth="1"/>
    <col min="11781" max="11781" width="9.109375" style="5"/>
    <col min="11782" max="11782" width="10.33203125" style="5" bestFit="1" customWidth="1"/>
    <col min="11783" max="12029" width="9.109375" style="5"/>
    <col min="12030" max="12030" width="4" style="5" customWidth="1"/>
    <col min="12031" max="12031" width="31" style="5" customWidth="1"/>
    <col min="12032" max="12032" width="4.6640625" style="5" customWidth="1"/>
    <col min="12033" max="12033" width="8.6640625" style="5" customWidth="1"/>
    <col min="12034" max="12034" width="10.6640625" style="5" customWidth="1"/>
    <col min="12035" max="12035" width="14.6640625" style="5" customWidth="1"/>
    <col min="12036" max="12036" width="46.6640625" style="5" bestFit="1" customWidth="1"/>
    <col min="12037" max="12037" width="9.109375" style="5"/>
    <col min="12038" max="12038" width="10.33203125" style="5" bestFit="1" customWidth="1"/>
    <col min="12039" max="12285" width="9.109375" style="5"/>
    <col min="12286" max="12286" width="4" style="5" customWidth="1"/>
    <col min="12287" max="12287" width="31" style="5" customWidth="1"/>
    <col min="12288" max="12288" width="4.6640625" style="5" customWidth="1"/>
    <col min="12289" max="12289" width="8.6640625" style="5" customWidth="1"/>
    <col min="12290" max="12290" width="10.6640625" style="5" customWidth="1"/>
    <col min="12291" max="12291" width="14.6640625" style="5" customWidth="1"/>
    <col min="12292" max="12292" width="46.6640625" style="5" bestFit="1" customWidth="1"/>
    <col min="12293" max="12293" width="9.109375" style="5"/>
    <col min="12294" max="12294" width="10.33203125" style="5" bestFit="1" customWidth="1"/>
    <col min="12295" max="12541" width="9.109375" style="5"/>
    <col min="12542" max="12542" width="4" style="5" customWidth="1"/>
    <col min="12543" max="12543" width="31" style="5" customWidth="1"/>
    <col min="12544" max="12544" width="4.6640625" style="5" customWidth="1"/>
    <col min="12545" max="12545" width="8.6640625" style="5" customWidth="1"/>
    <col min="12546" max="12546" width="10.6640625" style="5" customWidth="1"/>
    <col min="12547" max="12547" width="14.6640625" style="5" customWidth="1"/>
    <col min="12548" max="12548" width="46.6640625" style="5" bestFit="1" customWidth="1"/>
    <col min="12549" max="12549" width="9.109375" style="5"/>
    <col min="12550" max="12550" width="10.33203125" style="5" bestFit="1" customWidth="1"/>
    <col min="12551" max="12797" width="9.109375" style="5"/>
    <col min="12798" max="12798" width="4" style="5" customWidth="1"/>
    <col min="12799" max="12799" width="31" style="5" customWidth="1"/>
    <col min="12800" max="12800" width="4.6640625" style="5" customWidth="1"/>
    <col min="12801" max="12801" width="8.6640625" style="5" customWidth="1"/>
    <col min="12802" max="12802" width="10.6640625" style="5" customWidth="1"/>
    <col min="12803" max="12803" width="14.6640625" style="5" customWidth="1"/>
    <col min="12804" max="12804" width="46.6640625" style="5" bestFit="1" customWidth="1"/>
    <col min="12805" max="12805" width="9.109375" style="5"/>
    <col min="12806" max="12806" width="10.33203125" style="5" bestFit="1" customWidth="1"/>
    <col min="12807" max="13053" width="9.109375" style="5"/>
    <col min="13054" max="13054" width="4" style="5" customWidth="1"/>
    <col min="13055" max="13055" width="31" style="5" customWidth="1"/>
    <col min="13056" max="13056" width="4.6640625" style="5" customWidth="1"/>
    <col min="13057" max="13057" width="8.6640625" style="5" customWidth="1"/>
    <col min="13058" max="13058" width="10.6640625" style="5" customWidth="1"/>
    <col min="13059" max="13059" width="14.6640625" style="5" customWidth="1"/>
    <col min="13060" max="13060" width="46.6640625" style="5" bestFit="1" customWidth="1"/>
    <col min="13061" max="13061" width="9.109375" style="5"/>
    <col min="13062" max="13062" width="10.33203125" style="5" bestFit="1" customWidth="1"/>
    <col min="13063" max="13309" width="9.109375" style="5"/>
    <col min="13310" max="13310" width="4" style="5" customWidth="1"/>
    <col min="13311" max="13311" width="31" style="5" customWidth="1"/>
    <col min="13312" max="13312" width="4.6640625" style="5" customWidth="1"/>
    <col min="13313" max="13313" width="8.6640625" style="5" customWidth="1"/>
    <col min="13314" max="13314" width="10.6640625" style="5" customWidth="1"/>
    <col min="13315" max="13315" width="14.6640625" style="5" customWidth="1"/>
    <col min="13316" max="13316" width="46.6640625" style="5" bestFit="1" customWidth="1"/>
    <col min="13317" max="13317" width="9.109375" style="5"/>
    <col min="13318" max="13318" width="10.33203125" style="5" bestFit="1" customWidth="1"/>
    <col min="13319" max="13565" width="9.109375" style="5"/>
    <col min="13566" max="13566" width="4" style="5" customWidth="1"/>
    <col min="13567" max="13567" width="31" style="5" customWidth="1"/>
    <col min="13568" max="13568" width="4.6640625" style="5" customWidth="1"/>
    <col min="13569" max="13569" width="8.6640625" style="5" customWidth="1"/>
    <col min="13570" max="13570" width="10.6640625" style="5" customWidth="1"/>
    <col min="13571" max="13571" width="14.6640625" style="5" customWidth="1"/>
    <col min="13572" max="13572" width="46.6640625" style="5" bestFit="1" customWidth="1"/>
    <col min="13573" max="13573" width="9.109375" style="5"/>
    <col min="13574" max="13574" width="10.33203125" style="5" bestFit="1" customWidth="1"/>
    <col min="13575" max="13821" width="9.109375" style="5"/>
    <col min="13822" max="13822" width="4" style="5" customWidth="1"/>
    <col min="13823" max="13823" width="31" style="5" customWidth="1"/>
    <col min="13824" max="13824" width="4.6640625" style="5" customWidth="1"/>
    <col min="13825" max="13825" width="8.6640625" style="5" customWidth="1"/>
    <col min="13826" max="13826" width="10.6640625" style="5" customWidth="1"/>
    <col min="13827" max="13827" width="14.6640625" style="5" customWidth="1"/>
    <col min="13828" max="13828" width="46.6640625" style="5" bestFit="1" customWidth="1"/>
    <col min="13829" max="13829" width="9.109375" style="5"/>
    <col min="13830" max="13830" width="10.33203125" style="5" bestFit="1" customWidth="1"/>
    <col min="13831" max="14077" width="9.109375" style="5"/>
    <col min="14078" max="14078" width="4" style="5" customWidth="1"/>
    <col min="14079" max="14079" width="31" style="5" customWidth="1"/>
    <col min="14080" max="14080" width="4.6640625" style="5" customWidth="1"/>
    <col min="14081" max="14081" width="8.6640625" style="5" customWidth="1"/>
    <col min="14082" max="14082" width="10.6640625" style="5" customWidth="1"/>
    <col min="14083" max="14083" width="14.6640625" style="5" customWidth="1"/>
    <col min="14084" max="14084" width="46.6640625" style="5" bestFit="1" customWidth="1"/>
    <col min="14085" max="14085" width="9.109375" style="5"/>
    <col min="14086" max="14086" width="10.33203125" style="5" bestFit="1" customWidth="1"/>
    <col min="14087" max="14333" width="9.109375" style="5"/>
    <col min="14334" max="14334" width="4" style="5" customWidth="1"/>
    <col min="14335" max="14335" width="31" style="5" customWidth="1"/>
    <col min="14336" max="14336" width="4.6640625" style="5" customWidth="1"/>
    <col min="14337" max="14337" width="8.6640625" style="5" customWidth="1"/>
    <col min="14338" max="14338" width="10.6640625" style="5" customWidth="1"/>
    <col min="14339" max="14339" width="14.6640625" style="5" customWidth="1"/>
    <col min="14340" max="14340" width="46.6640625" style="5" bestFit="1" customWidth="1"/>
    <col min="14341" max="14341" width="9.109375" style="5"/>
    <col min="14342" max="14342" width="10.33203125" style="5" bestFit="1" customWidth="1"/>
    <col min="14343" max="14589" width="9.109375" style="5"/>
    <col min="14590" max="14590" width="4" style="5" customWidth="1"/>
    <col min="14591" max="14591" width="31" style="5" customWidth="1"/>
    <col min="14592" max="14592" width="4.6640625" style="5" customWidth="1"/>
    <col min="14593" max="14593" width="8.6640625" style="5" customWidth="1"/>
    <col min="14594" max="14594" width="10.6640625" style="5" customWidth="1"/>
    <col min="14595" max="14595" width="14.6640625" style="5" customWidth="1"/>
    <col min="14596" max="14596" width="46.6640625" style="5" bestFit="1" customWidth="1"/>
    <col min="14597" max="14597" width="9.109375" style="5"/>
    <col min="14598" max="14598" width="10.33203125" style="5" bestFit="1" customWidth="1"/>
    <col min="14599" max="14845" width="9.109375" style="5"/>
    <col min="14846" max="14846" width="4" style="5" customWidth="1"/>
    <col min="14847" max="14847" width="31" style="5" customWidth="1"/>
    <col min="14848" max="14848" width="4.6640625" style="5" customWidth="1"/>
    <col min="14849" max="14849" width="8.6640625" style="5" customWidth="1"/>
    <col min="14850" max="14850" width="10.6640625" style="5" customWidth="1"/>
    <col min="14851" max="14851" width="14.6640625" style="5" customWidth="1"/>
    <col min="14852" max="14852" width="46.6640625" style="5" bestFit="1" customWidth="1"/>
    <col min="14853" max="14853" width="9.109375" style="5"/>
    <col min="14854" max="14854" width="10.33203125" style="5" bestFit="1" customWidth="1"/>
    <col min="14855" max="15101" width="9.109375" style="5"/>
    <col min="15102" max="15102" width="4" style="5" customWidth="1"/>
    <col min="15103" max="15103" width="31" style="5" customWidth="1"/>
    <col min="15104" max="15104" width="4.6640625" style="5" customWidth="1"/>
    <col min="15105" max="15105" width="8.6640625" style="5" customWidth="1"/>
    <col min="15106" max="15106" width="10.6640625" style="5" customWidth="1"/>
    <col min="15107" max="15107" width="14.6640625" style="5" customWidth="1"/>
    <col min="15108" max="15108" width="46.6640625" style="5" bestFit="1" customWidth="1"/>
    <col min="15109" max="15109" width="9.109375" style="5"/>
    <col min="15110" max="15110" width="10.33203125" style="5" bestFit="1" customWidth="1"/>
    <col min="15111" max="15357" width="9.109375" style="5"/>
    <col min="15358" max="15358" width="4" style="5" customWidth="1"/>
    <col min="15359" max="15359" width="31" style="5" customWidth="1"/>
    <col min="15360" max="15360" width="4.6640625" style="5" customWidth="1"/>
    <col min="15361" max="15361" width="8.6640625" style="5" customWidth="1"/>
    <col min="15362" max="15362" width="10.6640625" style="5" customWidth="1"/>
    <col min="15363" max="15363" width="14.6640625" style="5" customWidth="1"/>
    <col min="15364" max="15364" width="46.6640625" style="5" bestFit="1" customWidth="1"/>
    <col min="15365" max="15365" width="9.109375" style="5"/>
    <col min="15366" max="15366" width="10.33203125" style="5" bestFit="1" customWidth="1"/>
    <col min="15367" max="15613" width="9.109375" style="5"/>
    <col min="15614" max="15614" width="4" style="5" customWidth="1"/>
    <col min="15615" max="15615" width="31" style="5" customWidth="1"/>
    <col min="15616" max="15616" width="4.6640625" style="5" customWidth="1"/>
    <col min="15617" max="15617" width="8.6640625" style="5" customWidth="1"/>
    <col min="15618" max="15618" width="10.6640625" style="5" customWidth="1"/>
    <col min="15619" max="15619" width="14.6640625" style="5" customWidth="1"/>
    <col min="15620" max="15620" width="46.6640625" style="5" bestFit="1" customWidth="1"/>
    <col min="15621" max="15621" width="9.109375" style="5"/>
    <col min="15622" max="15622" width="10.33203125" style="5" bestFit="1" customWidth="1"/>
    <col min="15623" max="15869" width="9.109375" style="5"/>
    <col min="15870" max="15870" width="4" style="5" customWidth="1"/>
    <col min="15871" max="15871" width="31" style="5" customWidth="1"/>
    <col min="15872" max="15872" width="4.6640625" style="5" customWidth="1"/>
    <col min="15873" max="15873" width="8.6640625" style="5" customWidth="1"/>
    <col min="15874" max="15874" width="10.6640625" style="5" customWidth="1"/>
    <col min="15875" max="15875" width="14.6640625" style="5" customWidth="1"/>
    <col min="15876" max="15876" width="46.6640625" style="5" bestFit="1" customWidth="1"/>
    <col min="15877" max="15877" width="9.109375" style="5"/>
    <col min="15878" max="15878" width="10.33203125" style="5" bestFit="1" customWidth="1"/>
    <col min="15879" max="16125" width="9.109375" style="5"/>
    <col min="16126" max="16126" width="4" style="5" customWidth="1"/>
    <col min="16127" max="16127" width="31" style="5" customWidth="1"/>
    <col min="16128" max="16128" width="4.6640625" style="5" customWidth="1"/>
    <col min="16129" max="16129" width="8.6640625" style="5" customWidth="1"/>
    <col min="16130" max="16130" width="10.6640625" style="5" customWidth="1"/>
    <col min="16131" max="16131" width="14.6640625" style="5" customWidth="1"/>
    <col min="16132" max="16132" width="46.6640625" style="5" bestFit="1" customWidth="1"/>
    <col min="16133" max="16133" width="9.109375" style="5"/>
    <col min="16134" max="16134" width="10.33203125" style="5" bestFit="1" customWidth="1"/>
    <col min="16135" max="16384" width="9.109375" style="5"/>
  </cols>
  <sheetData>
    <row r="1" spans="1:28" ht="24.75" customHeight="1" x14ac:dyDescent="0.3">
      <c r="B1" s="7"/>
      <c r="C1" s="104" t="s">
        <v>36</v>
      </c>
      <c r="D1" s="105"/>
      <c r="E1" s="105"/>
      <c r="F1" s="105"/>
      <c r="G1" s="116"/>
      <c r="H1" s="116" t="s">
        <v>37</v>
      </c>
      <c r="I1" s="118"/>
      <c r="J1" s="7"/>
      <c r="M1" s="146" t="s">
        <v>36</v>
      </c>
      <c r="N1" s="147"/>
      <c r="O1" s="147"/>
      <c r="P1" s="148"/>
      <c r="Q1" s="42"/>
      <c r="R1" s="133" t="s">
        <v>37</v>
      </c>
      <c r="S1" s="134"/>
      <c r="T1" s="134"/>
      <c r="U1" s="135"/>
    </row>
    <row r="2" spans="1:28" ht="35.25" customHeight="1" x14ac:dyDescent="0.3">
      <c r="B2" s="7"/>
      <c r="C2" s="106"/>
      <c r="D2" s="107"/>
      <c r="E2" s="107"/>
      <c r="F2" s="107"/>
      <c r="G2" s="117"/>
      <c r="H2" s="117"/>
      <c r="I2" s="119"/>
      <c r="J2" s="7"/>
      <c r="M2" s="149"/>
      <c r="N2" s="150"/>
      <c r="O2" s="150"/>
      <c r="P2" s="151"/>
      <c r="Q2" s="43"/>
      <c r="R2" s="136"/>
      <c r="S2" s="137"/>
      <c r="T2" s="137"/>
      <c r="U2" s="138"/>
    </row>
    <row r="3" spans="1:28" ht="19.95" hidden="1" customHeight="1" x14ac:dyDescent="0.35">
      <c r="B3" s="7"/>
      <c r="C3" s="120" t="s">
        <v>65</v>
      </c>
      <c r="D3" s="121"/>
      <c r="E3" s="121"/>
      <c r="F3" s="121"/>
      <c r="G3" s="121"/>
      <c r="H3" s="121"/>
      <c r="I3" s="122"/>
      <c r="J3" s="7"/>
      <c r="M3" s="139"/>
      <c r="N3" s="140"/>
      <c r="O3" s="140"/>
      <c r="P3" s="140"/>
      <c r="Q3" s="140"/>
      <c r="R3" s="140"/>
      <c r="S3" s="140"/>
      <c r="T3" s="140"/>
      <c r="U3" s="141"/>
    </row>
    <row r="4" spans="1:28" ht="19.95" hidden="1" customHeight="1" x14ac:dyDescent="0.35">
      <c r="B4" s="7"/>
      <c r="C4" s="123" t="s">
        <v>80</v>
      </c>
      <c r="D4" s="124"/>
      <c r="E4" s="124"/>
      <c r="F4" s="124"/>
      <c r="G4" s="124"/>
      <c r="H4" s="124"/>
      <c r="I4" s="125"/>
      <c r="J4" s="7"/>
      <c r="M4" s="139" t="s">
        <v>17</v>
      </c>
      <c r="N4" s="140"/>
      <c r="O4" s="140"/>
      <c r="P4" s="140"/>
      <c r="Q4" s="140"/>
      <c r="R4" s="140"/>
      <c r="S4" s="140"/>
      <c r="T4" s="140"/>
      <c r="U4" s="141"/>
    </row>
    <row r="5" spans="1:28" ht="20.100000000000001" customHeight="1" thickBot="1" x14ac:dyDescent="0.4">
      <c r="B5" s="7"/>
      <c r="C5" s="112" t="s">
        <v>23</v>
      </c>
      <c r="D5" s="113"/>
      <c r="E5" s="8"/>
      <c r="F5" s="8"/>
      <c r="G5" s="4"/>
      <c r="H5" s="12" t="s">
        <v>0</v>
      </c>
      <c r="I5" s="9"/>
      <c r="J5" s="7"/>
      <c r="M5" s="139" t="s">
        <v>48</v>
      </c>
      <c r="N5" s="140"/>
      <c r="O5" s="140"/>
      <c r="P5" s="140"/>
      <c r="Q5" s="140"/>
      <c r="R5" s="140"/>
      <c r="S5" s="140"/>
      <c r="T5" s="140"/>
      <c r="U5" s="141"/>
    </row>
    <row r="6" spans="1:28" ht="20.100000000000001" customHeight="1" thickTop="1" x14ac:dyDescent="0.3">
      <c r="B6" s="7"/>
      <c r="C6" s="114" t="s">
        <v>1</v>
      </c>
      <c r="D6" s="91" t="s">
        <v>2</v>
      </c>
      <c r="E6" s="91" t="s">
        <v>3</v>
      </c>
      <c r="F6" s="91" t="s">
        <v>4</v>
      </c>
      <c r="G6" s="110" t="s">
        <v>7</v>
      </c>
      <c r="H6" s="111"/>
      <c r="I6" s="127" t="s">
        <v>5</v>
      </c>
      <c r="J6" s="7"/>
      <c r="M6" s="142" t="s">
        <v>95</v>
      </c>
      <c r="N6" s="143"/>
      <c r="O6" s="143"/>
      <c r="P6" s="143"/>
      <c r="Q6" s="143"/>
      <c r="R6" s="143"/>
      <c r="S6" s="143"/>
      <c r="T6" s="143"/>
      <c r="U6" s="144"/>
    </row>
    <row r="7" spans="1:28" ht="15" customHeight="1" thickBot="1" x14ac:dyDescent="0.35">
      <c r="A7" s="6"/>
      <c r="B7" s="7"/>
      <c r="C7" s="115"/>
      <c r="D7" s="92"/>
      <c r="E7" s="92"/>
      <c r="F7" s="92"/>
      <c r="G7" s="24" t="s">
        <v>9</v>
      </c>
      <c r="H7" s="24" t="s">
        <v>8</v>
      </c>
      <c r="I7" s="128"/>
      <c r="J7" s="7"/>
      <c r="M7" s="112" t="s">
        <v>96</v>
      </c>
      <c r="N7" s="113"/>
      <c r="O7" s="8"/>
      <c r="P7" s="8"/>
      <c r="Q7" s="8"/>
      <c r="R7" s="8"/>
      <c r="S7" s="4"/>
      <c r="T7" s="12" t="s">
        <v>0</v>
      </c>
      <c r="U7" s="31"/>
    </row>
    <row r="8" spans="1:28" ht="28.5" customHeight="1" thickTop="1" x14ac:dyDescent="0.3">
      <c r="B8" s="7"/>
      <c r="C8" s="129" t="s">
        <v>35</v>
      </c>
      <c r="D8" s="130"/>
      <c r="E8" s="130"/>
      <c r="F8" s="130"/>
      <c r="G8" s="130"/>
      <c r="H8" s="130"/>
      <c r="I8" s="130"/>
      <c r="J8" s="7"/>
      <c r="M8" s="114" t="s">
        <v>1</v>
      </c>
      <c r="N8" s="91" t="s">
        <v>49</v>
      </c>
      <c r="O8" s="91" t="s">
        <v>3</v>
      </c>
      <c r="P8" s="91" t="s">
        <v>4</v>
      </c>
      <c r="Q8" s="108" t="s">
        <v>54</v>
      </c>
      <c r="R8" s="109"/>
      <c r="S8" s="110" t="s">
        <v>57</v>
      </c>
      <c r="T8" s="111"/>
      <c r="U8" s="132" t="s">
        <v>58</v>
      </c>
      <c r="AA8" s="27"/>
      <c r="AB8" s="27"/>
    </row>
    <row r="9" spans="1:28" ht="25.5" customHeight="1" x14ac:dyDescent="0.3">
      <c r="B9" s="7"/>
      <c r="C9" s="19">
        <v>1</v>
      </c>
      <c r="D9" s="38" t="s">
        <v>63</v>
      </c>
      <c r="E9" s="17" t="s">
        <v>10</v>
      </c>
      <c r="F9" s="40">
        <v>23</v>
      </c>
      <c r="G9" s="22">
        <v>600</v>
      </c>
      <c r="H9" s="22">
        <f>G9*F9</f>
        <v>13800</v>
      </c>
      <c r="I9" s="131" t="s">
        <v>86</v>
      </c>
      <c r="J9" s="7"/>
      <c r="M9" s="126"/>
      <c r="N9" s="145"/>
      <c r="O9" s="145"/>
      <c r="P9" s="145"/>
      <c r="Q9" s="24" t="s">
        <v>55</v>
      </c>
      <c r="R9" s="24" t="s">
        <v>56</v>
      </c>
      <c r="S9" s="24" t="s">
        <v>55</v>
      </c>
      <c r="T9" s="24" t="s">
        <v>59</v>
      </c>
      <c r="U9" s="132"/>
    </row>
    <row r="10" spans="1:28" s="7" customFormat="1" ht="21.75" customHeight="1" x14ac:dyDescent="0.3">
      <c r="C10" s="19">
        <v>2</v>
      </c>
      <c r="D10" s="38" t="s">
        <v>40</v>
      </c>
      <c r="E10" s="19" t="s">
        <v>21</v>
      </c>
      <c r="F10" s="21">
        <v>95</v>
      </c>
      <c r="G10" s="22">
        <v>480</v>
      </c>
      <c r="H10" s="22">
        <f t="shared" ref="H10:H15" si="0">F10*G10</f>
        <v>45600</v>
      </c>
      <c r="I10" s="131"/>
      <c r="L10" s="5"/>
      <c r="M10" s="15">
        <v>1</v>
      </c>
      <c r="N10" s="16" t="s">
        <v>12</v>
      </c>
      <c r="O10" s="17" t="s">
        <v>10</v>
      </c>
      <c r="P10" s="21">
        <v>13</v>
      </c>
      <c r="Q10" s="21">
        <v>0</v>
      </c>
      <c r="R10" s="21">
        <v>6</v>
      </c>
      <c r="S10" s="22">
        <v>0</v>
      </c>
      <c r="T10" s="22">
        <v>0</v>
      </c>
      <c r="U10" s="35">
        <f t="shared" ref="U10:U16" si="1">((T10*R10)+(S10*Q10))</f>
        <v>0</v>
      </c>
      <c r="V10" s="5"/>
      <c r="W10" s="5"/>
      <c r="X10" s="5"/>
      <c r="Y10" s="5"/>
      <c r="Z10" s="5"/>
    </row>
    <row r="11" spans="1:28" s="7" customFormat="1" ht="21.75" customHeight="1" x14ac:dyDescent="0.3">
      <c r="C11" s="19">
        <v>3</v>
      </c>
      <c r="D11" s="38" t="s">
        <v>20</v>
      </c>
      <c r="E11" s="19" t="s">
        <v>41</v>
      </c>
      <c r="F11" s="21">
        <v>10.5</v>
      </c>
      <c r="G11" s="22">
        <v>500</v>
      </c>
      <c r="H11" s="22">
        <f t="shared" si="0"/>
        <v>5250</v>
      </c>
      <c r="I11" s="131"/>
      <c r="L11" s="5"/>
      <c r="M11" s="15">
        <v>2</v>
      </c>
      <c r="N11" s="16" t="s">
        <v>50</v>
      </c>
      <c r="O11" s="17" t="s">
        <v>10</v>
      </c>
      <c r="P11" s="21">
        <v>13</v>
      </c>
      <c r="Q11" s="21">
        <v>3</v>
      </c>
      <c r="R11" s="21">
        <v>6</v>
      </c>
      <c r="S11" s="22">
        <v>0</v>
      </c>
      <c r="T11" s="22">
        <v>0</v>
      </c>
      <c r="U11" s="35">
        <f t="shared" si="1"/>
        <v>0</v>
      </c>
      <c r="V11" s="5"/>
      <c r="W11" s="5"/>
      <c r="X11" s="5"/>
      <c r="Y11" s="5"/>
      <c r="Z11" s="5"/>
    </row>
    <row r="12" spans="1:28" s="7" customFormat="1" ht="21.75" customHeight="1" x14ac:dyDescent="0.3">
      <c r="C12" s="19">
        <v>4</v>
      </c>
      <c r="D12" s="38" t="s">
        <v>42</v>
      </c>
      <c r="E12" s="19" t="s">
        <v>41</v>
      </c>
      <c r="F12" s="21">
        <v>2</v>
      </c>
      <c r="G12" s="22">
        <v>1500</v>
      </c>
      <c r="H12" s="22">
        <f t="shared" si="0"/>
        <v>3000</v>
      </c>
      <c r="I12" s="131"/>
      <c r="L12" s="5"/>
      <c r="M12" s="15">
        <v>3</v>
      </c>
      <c r="N12" s="16" t="s">
        <v>61</v>
      </c>
      <c r="O12" s="17" t="s">
        <v>10</v>
      </c>
      <c r="P12" s="21">
        <v>5.5</v>
      </c>
      <c r="Q12" s="21">
        <v>3</v>
      </c>
      <c r="R12" s="21">
        <v>6</v>
      </c>
      <c r="S12" s="22">
        <v>0</v>
      </c>
      <c r="T12" s="22">
        <v>0</v>
      </c>
      <c r="U12" s="35">
        <f t="shared" si="1"/>
        <v>0</v>
      </c>
      <c r="V12" s="5"/>
      <c r="W12" s="5"/>
      <c r="X12" s="5"/>
      <c r="Y12" s="5"/>
      <c r="Z12" s="5"/>
    </row>
    <row r="13" spans="1:28" s="7" customFormat="1" ht="21.75" customHeight="1" x14ac:dyDescent="0.3">
      <c r="C13" s="19">
        <v>5</v>
      </c>
      <c r="D13" s="38" t="s">
        <v>88</v>
      </c>
      <c r="E13" s="19" t="s">
        <v>39</v>
      </c>
      <c r="F13" s="21">
        <v>178</v>
      </c>
      <c r="G13" s="22">
        <v>105</v>
      </c>
      <c r="H13" s="22">
        <f t="shared" si="0"/>
        <v>18690</v>
      </c>
      <c r="I13" s="131"/>
      <c r="L13" s="5"/>
      <c r="M13" s="15">
        <v>4</v>
      </c>
      <c r="N13" s="16" t="s">
        <v>51</v>
      </c>
      <c r="O13" s="17" t="s">
        <v>10</v>
      </c>
      <c r="P13" s="21">
        <v>0.8</v>
      </c>
      <c r="Q13" s="21">
        <v>1</v>
      </c>
      <c r="R13" s="21">
        <v>1</v>
      </c>
      <c r="S13" s="22">
        <v>0</v>
      </c>
      <c r="T13" s="22">
        <v>0</v>
      </c>
      <c r="U13" s="35">
        <f t="shared" si="1"/>
        <v>0</v>
      </c>
      <c r="V13" s="5"/>
      <c r="W13" s="5"/>
      <c r="X13" s="5"/>
      <c r="Y13" s="5"/>
      <c r="Z13" s="5"/>
    </row>
    <row r="14" spans="1:28" s="7" customFormat="1" ht="21.75" customHeight="1" x14ac:dyDescent="0.3">
      <c r="C14" s="19">
        <v>6</v>
      </c>
      <c r="D14" s="38" t="s">
        <v>70</v>
      </c>
      <c r="E14" s="19" t="s">
        <v>39</v>
      </c>
      <c r="F14" s="21">
        <v>1.5</v>
      </c>
      <c r="G14" s="22">
        <v>100</v>
      </c>
      <c r="H14" s="22">
        <f t="shared" si="0"/>
        <v>150</v>
      </c>
      <c r="I14" s="44"/>
      <c r="L14" s="5"/>
      <c r="M14" s="15">
        <v>5</v>
      </c>
      <c r="N14" s="16" t="s">
        <v>52</v>
      </c>
      <c r="O14" s="19" t="s">
        <v>11</v>
      </c>
      <c r="P14" s="21">
        <v>38</v>
      </c>
      <c r="Q14" s="21">
        <v>2</v>
      </c>
      <c r="R14" s="21">
        <v>4</v>
      </c>
      <c r="S14" s="22">
        <v>0</v>
      </c>
      <c r="T14" s="22">
        <v>0</v>
      </c>
      <c r="U14" s="35">
        <f t="shared" si="1"/>
        <v>0</v>
      </c>
      <c r="V14" s="5"/>
      <c r="W14" s="5"/>
      <c r="X14" s="5"/>
      <c r="Y14" s="5"/>
      <c r="Z14" s="5"/>
    </row>
    <row r="15" spans="1:28" s="7" customFormat="1" ht="21.75" customHeight="1" x14ac:dyDescent="0.3">
      <c r="C15" s="19">
        <v>7</v>
      </c>
      <c r="D15" s="38" t="s">
        <v>43</v>
      </c>
      <c r="E15" s="19" t="s">
        <v>13</v>
      </c>
      <c r="F15" s="21">
        <v>40</v>
      </c>
      <c r="G15" s="22">
        <v>0</v>
      </c>
      <c r="H15" s="22">
        <f t="shared" si="0"/>
        <v>0</v>
      </c>
      <c r="I15" s="44" t="s">
        <v>92</v>
      </c>
      <c r="L15" s="5"/>
      <c r="M15" s="15">
        <v>6</v>
      </c>
      <c r="N15" s="25" t="s">
        <v>60</v>
      </c>
      <c r="O15" s="25" t="s">
        <v>11</v>
      </c>
      <c r="P15" s="22">
        <v>16</v>
      </c>
      <c r="Q15" s="22">
        <v>2</v>
      </c>
      <c r="R15" s="22">
        <v>0</v>
      </c>
      <c r="S15" s="22">
        <v>0</v>
      </c>
      <c r="T15" s="22">
        <v>0</v>
      </c>
      <c r="U15" s="35">
        <f t="shared" si="1"/>
        <v>0</v>
      </c>
      <c r="V15" s="5"/>
      <c r="W15" s="5"/>
      <c r="X15" s="5"/>
      <c r="Y15" s="5"/>
      <c r="Z15" s="5"/>
    </row>
    <row r="16" spans="1:28" s="7" customFormat="1" ht="21.75" customHeight="1" x14ac:dyDescent="0.3">
      <c r="C16" s="19">
        <v>8</v>
      </c>
      <c r="D16" s="38" t="s">
        <v>44</v>
      </c>
      <c r="E16" s="19" t="s">
        <v>13</v>
      </c>
      <c r="F16" s="22">
        <v>2750</v>
      </c>
      <c r="G16" s="22">
        <v>4</v>
      </c>
      <c r="H16" s="22">
        <f t="shared" ref="H16:H31" si="2">F16*G16</f>
        <v>11000</v>
      </c>
      <c r="I16" s="45"/>
      <c r="M16" s="15">
        <v>7</v>
      </c>
      <c r="N16" s="16" t="s">
        <v>53</v>
      </c>
      <c r="O16" s="19" t="s">
        <v>11</v>
      </c>
      <c r="P16" s="21">
        <v>38</v>
      </c>
      <c r="Q16" s="21">
        <v>1</v>
      </c>
      <c r="R16" s="21">
        <v>0</v>
      </c>
      <c r="S16" s="22">
        <v>0</v>
      </c>
      <c r="T16" s="22">
        <v>0</v>
      </c>
      <c r="U16" s="35">
        <f t="shared" si="1"/>
        <v>0</v>
      </c>
      <c r="AB16" s="28"/>
    </row>
    <row r="17" spans="3:21" s="7" customFormat="1" ht="21.75" customHeight="1" thickBot="1" x14ac:dyDescent="0.35">
      <c r="C17" s="19">
        <v>9</v>
      </c>
      <c r="D17" s="38" t="s">
        <v>64</v>
      </c>
      <c r="E17" s="19" t="s">
        <v>67</v>
      </c>
      <c r="F17" s="22">
        <v>2</v>
      </c>
      <c r="G17" s="22">
        <v>900</v>
      </c>
      <c r="H17" s="22">
        <f t="shared" si="2"/>
        <v>1800</v>
      </c>
      <c r="I17" s="19" t="s">
        <v>68</v>
      </c>
      <c r="K17" s="29"/>
      <c r="L17" s="29"/>
      <c r="M17" s="26"/>
      <c r="N17" s="95" t="s">
        <v>62</v>
      </c>
      <c r="O17" s="96"/>
      <c r="P17" s="96"/>
      <c r="Q17" s="96"/>
      <c r="R17" s="97"/>
      <c r="S17" s="98">
        <f>SUM(U10:U16)</f>
        <v>0</v>
      </c>
      <c r="T17" s="99"/>
      <c r="U17" s="36">
        <f>(S17/90)</f>
        <v>0</v>
      </c>
    </row>
    <row r="18" spans="3:21" s="7" customFormat="1" ht="25.5" customHeight="1" x14ac:dyDescent="0.3">
      <c r="C18" s="19">
        <v>10</v>
      </c>
      <c r="D18" s="38" t="s">
        <v>84</v>
      </c>
      <c r="E18" s="19" t="s">
        <v>66</v>
      </c>
      <c r="F18" s="22">
        <v>2</v>
      </c>
      <c r="G18" s="22">
        <v>0</v>
      </c>
      <c r="H18" s="22">
        <f t="shared" si="2"/>
        <v>0</v>
      </c>
      <c r="I18" s="19" t="s">
        <v>83</v>
      </c>
      <c r="J18" s="32"/>
    </row>
    <row r="19" spans="3:21" s="7" customFormat="1" ht="24" customHeight="1" x14ac:dyDescent="0.3">
      <c r="C19" s="19">
        <v>11</v>
      </c>
      <c r="D19" s="38" t="s">
        <v>74</v>
      </c>
      <c r="E19" s="19" t="s">
        <v>13</v>
      </c>
      <c r="F19" s="17">
        <v>2</v>
      </c>
      <c r="G19" s="18">
        <v>7300</v>
      </c>
      <c r="H19" s="18">
        <f t="shared" si="2"/>
        <v>14600</v>
      </c>
      <c r="I19" s="16" t="s">
        <v>76</v>
      </c>
      <c r="J19" s="32"/>
    </row>
    <row r="20" spans="3:21" s="7" customFormat="1" ht="24" customHeight="1" x14ac:dyDescent="0.3">
      <c r="C20" s="19">
        <v>12</v>
      </c>
      <c r="D20" s="38" t="s">
        <v>75</v>
      </c>
      <c r="E20" s="19" t="s">
        <v>13</v>
      </c>
      <c r="F20" s="17">
        <v>2</v>
      </c>
      <c r="G20" s="18">
        <v>2000</v>
      </c>
      <c r="H20" s="18">
        <f t="shared" si="2"/>
        <v>4000</v>
      </c>
      <c r="I20" s="16" t="s">
        <v>77</v>
      </c>
      <c r="J20" s="32"/>
    </row>
    <row r="21" spans="3:21" s="7" customFormat="1" ht="41.25" customHeight="1" x14ac:dyDescent="0.3">
      <c r="C21" s="19">
        <v>13</v>
      </c>
      <c r="D21" s="38" t="s">
        <v>14</v>
      </c>
      <c r="E21" s="19" t="s">
        <v>16</v>
      </c>
      <c r="F21" s="17">
        <v>11.25</v>
      </c>
      <c r="G21" s="18">
        <v>880</v>
      </c>
      <c r="H21" s="18">
        <f t="shared" si="2"/>
        <v>9900</v>
      </c>
      <c r="I21" s="19" t="s">
        <v>31</v>
      </c>
      <c r="J21" s="32"/>
    </row>
    <row r="22" spans="3:21" s="14" customFormat="1" ht="36.75" customHeight="1" x14ac:dyDescent="0.3">
      <c r="C22" s="19">
        <v>14</v>
      </c>
      <c r="D22" s="38" t="s">
        <v>45</v>
      </c>
      <c r="E22" s="19" t="s">
        <v>13</v>
      </c>
      <c r="F22" s="22">
        <v>24</v>
      </c>
      <c r="G22" s="22">
        <v>0</v>
      </c>
      <c r="H22" s="22">
        <f t="shared" si="2"/>
        <v>0</v>
      </c>
      <c r="I22" s="19" t="s">
        <v>83</v>
      </c>
      <c r="J22" s="32"/>
    </row>
    <row r="23" spans="3:21" s="14" customFormat="1" ht="14.25" customHeight="1" x14ac:dyDescent="0.3">
      <c r="C23" s="19">
        <v>15</v>
      </c>
      <c r="D23" s="38" t="s">
        <v>27</v>
      </c>
      <c r="E23" s="19" t="s">
        <v>13</v>
      </c>
      <c r="F23" s="17">
        <v>16</v>
      </c>
      <c r="G23" s="18">
        <v>220</v>
      </c>
      <c r="H23" s="18">
        <f t="shared" si="2"/>
        <v>3520</v>
      </c>
      <c r="I23" s="19" t="s">
        <v>28</v>
      </c>
      <c r="J23" s="32"/>
    </row>
    <row r="24" spans="3:21" s="14" customFormat="1" ht="14.25" customHeight="1" x14ac:dyDescent="0.3">
      <c r="C24" s="19">
        <v>16</v>
      </c>
      <c r="D24" s="38" t="s">
        <v>30</v>
      </c>
      <c r="E24" s="19" t="s">
        <v>11</v>
      </c>
      <c r="F24" s="17">
        <v>6</v>
      </c>
      <c r="G24" s="18">
        <v>25</v>
      </c>
      <c r="H24" s="18">
        <f t="shared" si="2"/>
        <v>150</v>
      </c>
      <c r="I24" s="19"/>
      <c r="J24" s="32"/>
    </row>
    <row r="25" spans="3:21" s="14" customFormat="1" ht="15.75" customHeight="1" x14ac:dyDescent="0.3">
      <c r="C25" s="19">
        <v>17</v>
      </c>
      <c r="D25" s="38" t="s">
        <v>29</v>
      </c>
      <c r="E25" s="19" t="s">
        <v>11</v>
      </c>
      <c r="F25" s="17">
        <v>6</v>
      </c>
      <c r="G25" s="18">
        <v>37</v>
      </c>
      <c r="H25" s="18">
        <f t="shared" si="2"/>
        <v>222</v>
      </c>
      <c r="I25" s="19"/>
      <c r="J25" s="32"/>
    </row>
    <row r="26" spans="3:21" s="14" customFormat="1" ht="13.5" customHeight="1" x14ac:dyDescent="0.3">
      <c r="C26" s="19">
        <v>18</v>
      </c>
      <c r="D26" s="38" t="s">
        <v>94</v>
      </c>
      <c r="E26" s="19" t="s">
        <v>11</v>
      </c>
      <c r="F26" s="17">
        <v>6</v>
      </c>
      <c r="G26" s="18">
        <v>350</v>
      </c>
      <c r="H26" s="18">
        <f t="shared" si="2"/>
        <v>2100</v>
      </c>
      <c r="I26" s="19"/>
      <c r="J26" s="32"/>
    </row>
    <row r="27" spans="3:21" s="14" customFormat="1" ht="15" customHeight="1" x14ac:dyDescent="0.3">
      <c r="C27" s="19">
        <v>19</v>
      </c>
      <c r="D27" s="38" t="s">
        <v>89</v>
      </c>
      <c r="E27" s="19" t="s">
        <v>11</v>
      </c>
      <c r="F27" s="17">
        <v>36</v>
      </c>
      <c r="G27" s="18">
        <v>700</v>
      </c>
      <c r="H27" s="18">
        <f t="shared" si="2"/>
        <v>25200</v>
      </c>
      <c r="I27" s="44"/>
      <c r="J27" s="32"/>
    </row>
    <row r="28" spans="3:21" s="14" customFormat="1" ht="15" customHeight="1" x14ac:dyDescent="0.3">
      <c r="C28" s="19">
        <v>20</v>
      </c>
      <c r="D28" s="38" t="s">
        <v>32</v>
      </c>
      <c r="E28" s="19" t="s">
        <v>13</v>
      </c>
      <c r="F28" s="17">
        <v>1</v>
      </c>
      <c r="G28" s="18">
        <v>200</v>
      </c>
      <c r="H28" s="18">
        <f t="shared" si="2"/>
        <v>200</v>
      </c>
      <c r="I28" s="19" t="s">
        <v>34</v>
      </c>
      <c r="J28" s="32"/>
    </row>
    <row r="29" spans="3:21" s="14" customFormat="1" ht="15" customHeight="1" x14ac:dyDescent="0.3">
      <c r="C29" s="19">
        <v>21</v>
      </c>
      <c r="D29" s="38" t="s">
        <v>78</v>
      </c>
      <c r="E29" s="19" t="s">
        <v>16</v>
      </c>
      <c r="F29" s="17">
        <v>12</v>
      </c>
      <c r="G29" s="18">
        <v>90</v>
      </c>
      <c r="H29" s="18">
        <f t="shared" si="2"/>
        <v>1080</v>
      </c>
      <c r="I29" s="19" t="s">
        <v>19</v>
      </c>
      <c r="J29" s="32"/>
    </row>
    <row r="30" spans="3:21" s="7" customFormat="1" ht="16.5" customHeight="1" x14ac:dyDescent="0.3">
      <c r="C30" s="19">
        <v>22</v>
      </c>
      <c r="D30" s="38" t="s">
        <v>79</v>
      </c>
      <c r="E30" s="19" t="s">
        <v>16</v>
      </c>
      <c r="F30" s="17">
        <v>6</v>
      </c>
      <c r="G30" s="18">
        <v>80</v>
      </c>
      <c r="H30" s="18">
        <f t="shared" si="2"/>
        <v>480</v>
      </c>
      <c r="I30" s="19"/>
    </row>
    <row r="31" spans="3:21" s="7" customFormat="1" ht="17.25" customHeight="1" x14ac:dyDescent="0.3">
      <c r="C31" s="19">
        <v>23</v>
      </c>
      <c r="D31" s="38" t="s">
        <v>26</v>
      </c>
      <c r="E31" s="19" t="s">
        <v>13</v>
      </c>
      <c r="F31" s="18">
        <v>6</v>
      </c>
      <c r="G31" s="18">
        <v>85</v>
      </c>
      <c r="H31" s="18">
        <f t="shared" si="2"/>
        <v>510</v>
      </c>
      <c r="I31" s="19"/>
    </row>
    <row r="32" spans="3:21" s="7" customFormat="1" ht="17.25" customHeight="1" x14ac:dyDescent="0.3">
      <c r="C32" s="19">
        <v>24</v>
      </c>
      <c r="D32" s="38" t="s">
        <v>81</v>
      </c>
      <c r="E32" s="19" t="s">
        <v>13</v>
      </c>
      <c r="F32" s="17">
        <v>2</v>
      </c>
      <c r="G32" s="18">
        <v>120</v>
      </c>
      <c r="H32" s="18">
        <f t="shared" ref="H32:H35" si="3">F32*G32</f>
        <v>240</v>
      </c>
      <c r="I32" s="19"/>
    </row>
    <row r="33" spans="3:10" s="7" customFormat="1" ht="15.75" customHeight="1" x14ac:dyDescent="0.3">
      <c r="C33" s="19">
        <v>25</v>
      </c>
      <c r="D33" s="38" t="s">
        <v>82</v>
      </c>
      <c r="E33" s="19" t="s">
        <v>13</v>
      </c>
      <c r="F33" s="17">
        <v>2</v>
      </c>
      <c r="G33" s="18">
        <v>150</v>
      </c>
      <c r="H33" s="18">
        <f t="shared" si="3"/>
        <v>300</v>
      </c>
      <c r="I33" s="16"/>
    </row>
    <row r="34" spans="3:10" s="7" customFormat="1" ht="20.25" customHeight="1" x14ac:dyDescent="0.3">
      <c r="C34" s="19">
        <v>26</v>
      </c>
      <c r="D34" s="38" t="s">
        <v>91</v>
      </c>
      <c r="E34" s="19" t="s">
        <v>13</v>
      </c>
      <c r="F34" s="17">
        <v>2</v>
      </c>
      <c r="G34" s="18">
        <v>130</v>
      </c>
      <c r="H34" s="18">
        <f t="shared" si="3"/>
        <v>260</v>
      </c>
      <c r="I34" s="16"/>
      <c r="J34" s="32"/>
    </row>
    <row r="35" spans="3:10" s="7" customFormat="1" ht="17.25" customHeight="1" x14ac:dyDescent="0.3">
      <c r="C35" s="19">
        <v>27</v>
      </c>
      <c r="D35" s="38" t="s">
        <v>93</v>
      </c>
      <c r="E35" s="19" t="s">
        <v>13</v>
      </c>
      <c r="F35" s="17">
        <v>1</v>
      </c>
      <c r="G35" s="18">
        <v>1500</v>
      </c>
      <c r="H35" s="18">
        <f t="shared" si="3"/>
        <v>1500</v>
      </c>
      <c r="I35" s="44"/>
      <c r="J35" s="32"/>
    </row>
    <row r="36" spans="3:10" s="7" customFormat="1" ht="16.5" customHeight="1" x14ac:dyDescent="0.3">
      <c r="C36" s="19">
        <v>28</v>
      </c>
      <c r="D36" s="38" t="s">
        <v>87</v>
      </c>
      <c r="E36" s="19" t="s">
        <v>16</v>
      </c>
      <c r="F36" s="22">
        <v>2</v>
      </c>
      <c r="G36" s="22">
        <v>320</v>
      </c>
      <c r="H36" s="22">
        <f>F36*G36</f>
        <v>640</v>
      </c>
      <c r="I36" s="16"/>
      <c r="J36" s="32"/>
    </row>
    <row r="37" spans="3:10" s="7" customFormat="1" ht="16.5" customHeight="1" x14ac:dyDescent="0.3">
      <c r="C37" s="19">
        <v>29</v>
      </c>
      <c r="D37" s="38" t="s">
        <v>90</v>
      </c>
      <c r="E37" s="19" t="s">
        <v>13</v>
      </c>
      <c r="F37" s="22">
        <v>1</v>
      </c>
      <c r="G37" s="22">
        <v>280</v>
      </c>
      <c r="H37" s="22">
        <f>F37*G37</f>
        <v>280</v>
      </c>
      <c r="I37" s="16"/>
      <c r="J37" s="32"/>
    </row>
    <row r="38" spans="3:10" customFormat="1" ht="15" customHeight="1" x14ac:dyDescent="0.3">
      <c r="C38" s="19">
        <v>30</v>
      </c>
      <c r="D38" s="38" t="s">
        <v>18</v>
      </c>
      <c r="E38" s="19" t="s">
        <v>13</v>
      </c>
      <c r="F38" s="17">
        <v>2</v>
      </c>
      <c r="G38" s="18">
        <v>3500</v>
      </c>
      <c r="H38" s="18">
        <f>F38*G38</f>
        <v>7000</v>
      </c>
      <c r="I38" s="19" t="s">
        <v>33</v>
      </c>
      <c r="J38" s="33"/>
    </row>
    <row r="39" spans="3:10" customFormat="1" ht="15" customHeight="1" x14ac:dyDescent="0.3">
      <c r="C39" s="19">
        <v>31</v>
      </c>
      <c r="D39" s="38" t="s">
        <v>69</v>
      </c>
      <c r="E39" s="19" t="s">
        <v>39</v>
      </c>
      <c r="F39" s="22">
        <v>1</v>
      </c>
      <c r="G39" s="22">
        <v>0</v>
      </c>
      <c r="H39" s="22">
        <f>F39*G39</f>
        <v>0</v>
      </c>
      <c r="I39" s="19" t="s">
        <v>83</v>
      </c>
      <c r="J39" s="33"/>
    </row>
    <row r="40" spans="3:10" customFormat="1" x14ac:dyDescent="0.3">
      <c r="C40" s="19">
        <v>32</v>
      </c>
      <c r="D40" s="39" t="s">
        <v>46</v>
      </c>
      <c r="E40" s="23" t="s">
        <v>47</v>
      </c>
      <c r="F40" s="23">
        <v>3</v>
      </c>
      <c r="G40" s="23">
        <v>0</v>
      </c>
      <c r="H40" s="23">
        <f>F40*G40</f>
        <v>0</v>
      </c>
      <c r="I40" s="19" t="s">
        <v>83</v>
      </c>
    </row>
    <row r="41" spans="3:10" customFormat="1" x14ac:dyDescent="0.3">
      <c r="C41" s="5"/>
      <c r="D41" s="101" t="s">
        <v>73</v>
      </c>
      <c r="E41" s="102"/>
      <c r="F41" s="102"/>
      <c r="G41" s="102"/>
      <c r="H41" s="102"/>
      <c r="I41" s="103"/>
    </row>
    <row r="42" spans="3:10" customFormat="1" x14ac:dyDescent="0.3">
      <c r="C42" s="10">
        <v>33</v>
      </c>
      <c r="D42" s="13" t="s">
        <v>24</v>
      </c>
      <c r="E42" s="1" t="s">
        <v>16</v>
      </c>
      <c r="F42" s="2">
        <v>3</v>
      </c>
      <c r="G42" s="3">
        <v>2000</v>
      </c>
      <c r="H42" s="3">
        <f>(G42*F42)</f>
        <v>6000</v>
      </c>
      <c r="I42" s="11"/>
    </row>
    <row r="43" spans="3:10" customFormat="1" x14ac:dyDescent="0.3">
      <c r="C43" s="10">
        <v>34</v>
      </c>
      <c r="D43" s="13" t="s">
        <v>25</v>
      </c>
      <c r="E43" s="1" t="s">
        <v>22</v>
      </c>
      <c r="F43" s="2">
        <v>1</v>
      </c>
      <c r="G43" s="3">
        <v>6000</v>
      </c>
      <c r="H43" s="3">
        <v>5800</v>
      </c>
      <c r="I43" s="37" t="s">
        <v>19</v>
      </c>
    </row>
    <row r="44" spans="3:10" customFormat="1" x14ac:dyDescent="0.3">
      <c r="C44" s="10">
        <v>35</v>
      </c>
      <c r="D44" s="13" t="s">
        <v>40</v>
      </c>
      <c r="E44" s="1" t="s">
        <v>21</v>
      </c>
      <c r="F44" s="2">
        <v>2</v>
      </c>
      <c r="G44" s="3">
        <v>480</v>
      </c>
      <c r="H44" s="3">
        <f>(G44*F44)</f>
        <v>960</v>
      </c>
      <c r="I44" s="11"/>
    </row>
    <row r="45" spans="3:10" customFormat="1" x14ac:dyDescent="0.3">
      <c r="C45" s="10">
        <v>36</v>
      </c>
      <c r="D45" s="13" t="s">
        <v>20</v>
      </c>
      <c r="E45" s="1" t="s">
        <v>10</v>
      </c>
      <c r="F45" s="2">
        <v>0.2</v>
      </c>
      <c r="G45" s="3">
        <v>500</v>
      </c>
      <c r="H45" s="3">
        <f>(G45*F45)</f>
        <v>100</v>
      </c>
      <c r="I45" s="11"/>
    </row>
    <row r="46" spans="3:10" s="14" customFormat="1" ht="16.5" customHeight="1" x14ac:dyDescent="0.3">
      <c r="C46" s="10">
        <v>37</v>
      </c>
      <c r="D46" s="13" t="s">
        <v>71</v>
      </c>
      <c r="E46" s="1" t="s">
        <v>72</v>
      </c>
      <c r="F46" s="2">
        <v>0.4</v>
      </c>
      <c r="G46" s="3">
        <v>1500</v>
      </c>
      <c r="H46" s="3">
        <f>(G46*F46)</f>
        <v>600</v>
      </c>
      <c r="I46" s="11"/>
      <c r="J46" s="32"/>
    </row>
    <row r="47" spans="3:10" ht="21" customHeight="1" x14ac:dyDescent="0.3">
      <c r="C47" s="10">
        <v>38</v>
      </c>
      <c r="D47" s="13" t="s">
        <v>85</v>
      </c>
      <c r="E47" s="1" t="s">
        <v>13</v>
      </c>
      <c r="F47" s="2">
        <v>1</v>
      </c>
      <c r="G47" s="3">
        <v>0</v>
      </c>
      <c r="H47" s="3">
        <f>(G47*F47)</f>
        <v>0</v>
      </c>
      <c r="I47" s="20" t="s">
        <v>83</v>
      </c>
    </row>
    <row r="48" spans="3:10" ht="37.5" customHeight="1" thickBot="1" x14ac:dyDescent="0.35">
      <c r="C48" s="100" t="s">
        <v>15</v>
      </c>
      <c r="D48" s="96"/>
      <c r="E48" s="96"/>
      <c r="F48" s="96"/>
      <c r="G48" s="96"/>
      <c r="H48" s="41">
        <f>SUM(H9:H40,H42:H47)</f>
        <v>184932</v>
      </c>
      <c r="I48" s="30">
        <f>H48/90</f>
        <v>2054.8000000000002</v>
      </c>
    </row>
    <row r="49" spans="4:9" x14ac:dyDescent="0.3">
      <c r="D49" s="93" t="s">
        <v>38</v>
      </c>
      <c r="E49" s="94"/>
      <c r="F49" s="94"/>
      <c r="G49" s="94"/>
      <c r="H49" s="94"/>
      <c r="I49" s="94"/>
    </row>
  </sheetData>
  <mergeCells count="33">
    <mergeCell ref="U8:U9"/>
    <mergeCell ref="R1:U2"/>
    <mergeCell ref="M3:U3"/>
    <mergeCell ref="M4:U4"/>
    <mergeCell ref="M5:U5"/>
    <mergeCell ref="M6:U6"/>
    <mergeCell ref="N8:N9"/>
    <mergeCell ref="O8:O9"/>
    <mergeCell ref="P8:P9"/>
    <mergeCell ref="M1:P2"/>
    <mergeCell ref="M7:N7"/>
    <mergeCell ref="C1:F2"/>
    <mergeCell ref="Q8:R8"/>
    <mergeCell ref="S8:T8"/>
    <mergeCell ref="C5:D5"/>
    <mergeCell ref="C6:C7"/>
    <mergeCell ref="D6:D7"/>
    <mergeCell ref="E6:E7"/>
    <mergeCell ref="G1:G2"/>
    <mergeCell ref="H1:I2"/>
    <mergeCell ref="C3:I3"/>
    <mergeCell ref="C4:I4"/>
    <mergeCell ref="M8:M9"/>
    <mergeCell ref="G6:H6"/>
    <mergeCell ref="I6:I7"/>
    <mergeCell ref="C8:I8"/>
    <mergeCell ref="I9:I13"/>
    <mergeCell ref="F6:F7"/>
    <mergeCell ref="D49:I49"/>
    <mergeCell ref="N17:R17"/>
    <mergeCell ref="S17:T17"/>
    <mergeCell ref="C48:G48"/>
    <mergeCell ref="D41:I41"/>
  </mergeCells>
  <pageMargins left="0.65" right="0.2" top="0.85" bottom="0.7"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P17"/>
  <sheetViews>
    <sheetView zoomScale="70" zoomScaleNormal="70" zoomScaleSheetLayoutView="30" workbookViewId="0">
      <selection activeCell="F16" sqref="F16"/>
    </sheetView>
  </sheetViews>
  <sheetFormatPr baseColWidth="10" defaultRowHeight="14.4" x14ac:dyDescent="0.3"/>
  <cols>
    <col min="1" max="1" width="3.109375" customWidth="1"/>
    <col min="2" max="2" width="47.44140625" customWidth="1"/>
    <col min="3" max="3" width="4" customWidth="1"/>
    <col min="4" max="4" width="7.77734375" customWidth="1"/>
    <col min="5" max="5" width="8.21875" customWidth="1"/>
    <col min="6" max="6" width="10.21875" customWidth="1"/>
    <col min="7" max="7" width="7.77734375" customWidth="1"/>
    <col min="8" max="8" width="0.21875" customWidth="1"/>
    <col min="9" max="256" width="8.88671875" customWidth="1"/>
    <col min="257" max="257" width="3.109375" customWidth="1"/>
    <col min="258" max="258" width="47.44140625" customWidth="1"/>
    <col min="259" max="259" width="4" customWidth="1"/>
    <col min="260" max="260" width="7.77734375" customWidth="1"/>
    <col min="261" max="261" width="8.21875" customWidth="1"/>
    <col min="262" max="262" width="10.21875" customWidth="1"/>
    <col min="263" max="263" width="7.77734375" customWidth="1"/>
    <col min="264" max="264" width="0.21875" customWidth="1"/>
    <col min="265" max="512" width="8.88671875" customWidth="1"/>
    <col min="513" max="513" width="3.109375" customWidth="1"/>
    <col min="514" max="514" width="47.44140625" customWidth="1"/>
    <col min="515" max="515" width="4" customWidth="1"/>
    <col min="516" max="516" width="7.77734375" customWidth="1"/>
    <col min="517" max="517" width="8.21875" customWidth="1"/>
    <col min="518" max="518" width="10.21875" customWidth="1"/>
    <col min="519" max="519" width="7.77734375" customWidth="1"/>
    <col min="520" max="520" width="0.21875" customWidth="1"/>
    <col min="521" max="768" width="8.88671875" customWidth="1"/>
    <col min="769" max="769" width="3.109375" customWidth="1"/>
    <col min="770" max="770" width="47.44140625" customWidth="1"/>
    <col min="771" max="771" width="4" customWidth="1"/>
    <col min="772" max="772" width="7.77734375" customWidth="1"/>
    <col min="773" max="773" width="8.21875" customWidth="1"/>
    <col min="774" max="774" width="10.21875" customWidth="1"/>
    <col min="775" max="775" width="7.77734375" customWidth="1"/>
    <col min="776" max="776" width="0.21875" customWidth="1"/>
    <col min="777" max="1024" width="8.88671875" customWidth="1"/>
    <col min="1025" max="1025" width="3.109375" customWidth="1"/>
    <col min="1026" max="1026" width="47.44140625" customWidth="1"/>
    <col min="1027" max="1027" width="4" customWidth="1"/>
    <col min="1028" max="1028" width="7.77734375" customWidth="1"/>
    <col min="1029" max="1029" width="8.21875" customWidth="1"/>
    <col min="1030" max="1030" width="10.21875" customWidth="1"/>
    <col min="1031" max="1031" width="7.77734375" customWidth="1"/>
    <col min="1032" max="1032" width="0.21875" customWidth="1"/>
    <col min="1033" max="1280" width="8.88671875" customWidth="1"/>
    <col min="1281" max="1281" width="3.109375" customWidth="1"/>
    <col min="1282" max="1282" width="47.44140625" customWidth="1"/>
    <col min="1283" max="1283" width="4" customWidth="1"/>
    <col min="1284" max="1284" width="7.77734375" customWidth="1"/>
    <col min="1285" max="1285" width="8.21875" customWidth="1"/>
    <col min="1286" max="1286" width="10.21875" customWidth="1"/>
    <col min="1287" max="1287" width="7.77734375" customWidth="1"/>
    <col min="1288" max="1288" width="0.21875" customWidth="1"/>
    <col min="1289" max="1536" width="8.88671875" customWidth="1"/>
    <col min="1537" max="1537" width="3.109375" customWidth="1"/>
    <col min="1538" max="1538" width="47.44140625" customWidth="1"/>
    <col min="1539" max="1539" width="4" customWidth="1"/>
    <col min="1540" max="1540" width="7.77734375" customWidth="1"/>
    <col min="1541" max="1541" width="8.21875" customWidth="1"/>
    <col min="1542" max="1542" width="10.21875" customWidth="1"/>
    <col min="1543" max="1543" width="7.77734375" customWidth="1"/>
    <col min="1544" max="1544" width="0.21875" customWidth="1"/>
    <col min="1545" max="1792" width="8.88671875" customWidth="1"/>
    <col min="1793" max="1793" width="3.109375" customWidth="1"/>
    <col min="1794" max="1794" width="47.44140625" customWidth="1"/>
    <col min="1795" max="1795" width="4" customWidth="1"/>
    <col min="1796" max="1796" width="7.77734375" customWidth="1"/>
    <col min="1797" max="1797" width="8.21875" customWidth="1"/>
    <col min="1798" max="1798" width="10.21875" customWidth="1"/>
    <col min="1799" max="1799" width="7.77734375" customWidth="1"/>
    <col min="1800" max="1800" width="0.21875" customWidth="1"/>
    <col min="1801" max="2048" width="8.88671875" customWidth="1"/>
    <col min="2049" max="2049" width="3.109375" customWidth="1"/>
    <col min="2050" max="2050" width="47.44140625" customWidth="1"/>
    <col min="2051" max="2051" width="4" customWidth="1"/>
    <col min="2052" max="2052" width="7.77734375" customWidth="1"/>
    <col min="2053" max="2053" width="8.21875" customWidth="1"/>
    <col min="2054" max="2054" width="10.21875" customWidth="1"/>
    <col min="2055" max="2055" width="7.77734375" customWidth="1"/>
    <col min="2056" max="2056" width="0.21875" customWidth="1"/>
    <col min="2057" max="2304" width="8.88671875" customWidth="1"/>
    <col min="2305" max="2305" width="3.109375" customWidth="1"/>
    <col min="2306" max="2306" width="47.44140625" customWidth="1"/>
    <col min="2307" max="2307" width="4" customWidth="1"/>
    <col min="2308" max="2308" width="7.77734375" customWidth="1"/>
    <col min="2309" max="2309" width="8.21875" customWidth="1"/>
    <col min="2310" max="2310" width="10.21875" customWidth="1"/>
    <col min="2311" max="2311" width="7.77734375" customWidth="1"/>
    <col min="2312" max="2312" width="0.21875" customWidth="1"/>
    <col min="2313" max="2560" width="8.88671875" customWidth="1"/>
    <col min="2561" max="2561" width="3.109375" customWidth="1"/>
    <col min="2562" max="2562" width="47.44140625" customWidth="1"/>
    <col min="2563" max="2563" width="4" customWidth="1"/>
    <col min="2564" max="2564" width="7.77734375" customWidth="1"/>
    <col min="2565" max="2565" width="8.21875" customWidth="1"/>
    <col min="2566" max="2566" width="10.21875" customWidth="1"/>
    <col min="2567" max="2567" width="7.77734375" customWidth="1"/>
    <col min="2568" max="2568" width="0.21875" customWidth="1"/>
    <col min="2569" max="2816" width="8.88671875" customWidth="1"/>
    <col min="2817" max="2817" width="3.109375" customWidth="1"/>
    <col min="2818" max="2818" width="47.44140625" customWidth="1"/>
    <col min="2819" max="2819" width="4" customWidth="1"/>
    <col min="2820" max="2820" width="7.77734375" customWidth="1"/>
    <col min="2821" max="2821" width="8.21875" customWidth="1"/>
    <col min="2822" max="2822" width="10.21875" customWidth="1"/>
    <col min="2823" max="2823" width="7.77734375" customWidth="1"/>
    <col min="2824" max="2824" width="0.21875" customWidth="1"/>
    <col min="2825" max="3072" width="8.88671875" customWidth="1"/>
    <col min="3073" max="3073" width="3.109375" customWidth="1"/>
    <col min="3074" max="3074" width="47.44140625" customWidth="1"/>
    <col min="3075" max="3075" width="4" customWidth="1"/>
    <col min="3076" max="3076" width="7.77734375" customWidth="1"/>
    <col min="3077" max="3077" width="8.21875" customWidth="1"/>
    <col min="3078" max="3078" width="10.21875" customWidth="1"/>
    <col min="3079" max="3079" width="7.77734375" customWidth="1"/>
    <col min="3080" max="3080" width="0.21875" customWidth="1"/>
    <col min="3081" max="3328" width="8.88671875" customWidth="1"/>
    <col min="3329" max="3329" width="3.109375" customWidth="1"/>
    <col min="3330" max="3330" width="47.44140625" customWidth="1"/>
    <col min="3331" max="3331" width="4" customWidth="1"/>
    <col min="3332" max="3332" width="7.77734375" customWidth="1"/>
    <col min="3333" max="3333" width="8.21875" customWidth="1"/>
    <col min="3334" max="3334" width="10.21875" customWidth="1"/>
    <col min="3335" max="3335" width="7.77734375" customWidth="1"/>
    <col min="3336" max="3336" width="0.21875" customWidth="1"/>
    <col min="3337" max="3584" width="8.88671875" customWidth="1"/>
    <col min="3585" max="3585" width="3.109375" customWidth="1"/>
    <col min="3586" max="3586" width="47.44140625" customWidth="1"/>
    <col min="3587" max="3587" width="4" customWidth="1"/>
    <col min="3588" max="3588" width="7.77734375" customWidth="1"/>
    <col min="3589" max="3589" width="8.21875" customWidth="1"/>
    <col min="3590" max="3590" width="10.21875" customWidth="1"/>
    <col min="3591" max="3591" width="7.77734375" customWidth="1"/>
    <col min="3592" max="3592" width="0.21875" customWidth="1"/>
    <col min="3593" max="3840" width="8.88671875" customWidth="1"/>
    <col min="3841" max="3841" width="3.109375" customWidth="1"/>
    <col min="3842" max="3842" width="47.44140625" customWidth="1"/>
    <col min="3843" max="3843" width="4" customWidth="1"/>
    <col min="3844" max="3844" width="7.77734375" customWidth="1"/>
    <col min="3845" max="3845" width="8.21875" customWidth="1"/>
    <col min="3846" max="3846" width="10.21875" customWidth="1"/>
    <col min="3847" max="3847" width="7.77734375" customWidth="1"/>
    <col min="3848" max="3848" width="0.21875" customWidth="1"/>
    <col min="3849" max="4096" width="8.88671875" customWidth="1"/>
    <col min="4097" max="4097" width="3.109375" customWidth="1"/>
    <col min="4098" max="4098" width="47.44140625" customWidth="1"/>
    <col min="4099" max="4099" width="4" customWidth="1"/>
    <col min="4100" max="4100" width="7.77734375" customWidth="1"/>
    <col min="4101" max="4101" width="8.21875" customWidth="1"/>
    <col min="4102" max="4102" width="10.21875" customWidth="1"/>
    <col min="4103" max="4103" width="7.77734375" customWidth="1"/>
    <col min="4104" max="4104" width="0.21875" customWidth="1"/>
    <col min="4105" max="4352" width="8.88671875" customWidth="1"/>
    <col min="4353" max="4353" width="3.109375" customWidth="1"/>
    <col min="4354" max="4354" width="47.44140625" customWidth="1"/>
    <col min="4355" max="4355" width="4" customWidth="1"/>
    <col min="4356" max="4356" width="7.77734375" customWidth="1"/>
    <col min="4357" max="4357" width="8.21875" customWidth="1"/>
    <col min="4358" max="4358" width="10.21875" customWidth="1"/>
    <col min="4359" max="4359" width="7.77734375" customWidth="1"/>
    <col min="4360" max="4360" width="0.21875" customWidth="1"/>
    <col min="4361" max="4608" width="8.88671875" customWidth="1"/>
    <col min="4609" max="4609" width="3.109375" customWidth="1"/>
    <col min="4610" max="4610" width="47.44140625" customWidth="1"/>
    <col min="4611" max="4611" width="4" customWidth="1"/>
    <col min="4612" max="4612" width="7.77734375" customWidth="1"/>
    <col min="4613" max="4613" width="8.21875" customWidth="1"/>
    <col min="4614" max="4614" width="10.21875" customWidth="1"/>
    <col min="4615" max="4615" width="7.77734375" customWidth="1"/>
    <col min="4616" max="4616" width="0.21875" customWidth="1"/>
    <col min="4617" max="4864" width="8.88671875" customWidth="1"/>
    <col min="4865" max="4865" width="3.109375" customWidth="1"/>
    <col min="4866" max="4866" width="47.44140625" customWidth="1"/>
    <col min="4867" max="4867" width="4" customWidth="1"/>
    <col min="4868" max="4868" width="7.77734375" customWidth="1"/>
    <col min="4869" max="4869" width="8.21875" customWidth="1"/>
    <col min="4870" max="4870" width="10.21875" customWidth="1"/>
    <col min="4871" max="4871" width="7.77734375" customWidth="1"/>
    <col min="4872" max="4872" width="0.21875" customWidth="1"/>
    <col min="4873" max="5120" width="8.88671875" customWidth="1"/>
    <col min="5121" max="5121" width="3.109375" customWidth="1"/>
    <col min="5122" max="5122" width="47.44140625" customWidth="1"/>
    <col min="5123" max="5123" width="4" customWidth="1"/>
    <col min="5124" max="5124" width="7.77734375" customWidth="1"/>
    <col min="5125" max="5125" width="8.21875" customWidth="1"/>
    <col min="5126" max="5126" width="10.21875" customWidth="1"/>
    <col min="5127" max="5127" width="7.77734375" customWidth="1"/>
    <col min="5128" max="5128" width="0.21875" customWidth="1"/>
    <col min="5129" max="5376" width="8.88671875" customWidth="1"/>
    <col min="5377" max="5377" width="3.109375" customWidth="1"/>
    <col min="5378" max="5378" width="47.44140625" customWidth="1"/>
    <col min="5379" max="5379" width="4" customWidth="1"/>
    <col min="5380" max="5380" width="7.77734375" customWidth="1"/>
    <col min="5381" max="5381" width="8.21875" customWidth="1"/>
    <col min="5382" max="5382" width="10.21875" customWidth="1"/>
    <col min="5383" max="5383" width="7.77734375" customWidth="1"/>
    <col min="5384" max="5384" width="0.21875" customWidth="1"/>
    <col min="5385" max="5632" width="8.88671875" customWidth="1"/>
    <col min="5633" max="5633" width="3.109375" customWidth="1"/>
    <col min="5634" max="5634" width="47.44140625" customWidth="1"/>
    <col min="5635" max="5635" width="4" customWidth="1"/>
    <col min="5636" max="5636" width="7.77734375" customWidth="1"/>
    <col min="5637" max="5637" width="8.21875" customWidth="1"/>
    <col min="5638" max="5638" width="10.21875" customWidth="1"/>
    <col min="5639" max="5639" width="7.77734375" customWidth="1"/>
    <col min="5640" max="5640" width="0.21875" customWidth="1"/>
    <col min="5641" max="5888" width="8.88671875" customWidth="1"/>
    <col min="5889" max="5889" width="3.109375" customWidth="1"/>
    <col min="5890" max="5890" width="47.44140625" customWidth="1"/>
    <col min="5891" max="5891" width="4" customWidth="1"/>
    <col min="5892" max="5892" width="7.77734375" customWidth="1"/>
    <col min="5893" max="5893" width="8.21875" customWidth="1"/>
    <col min="5894" max="5894" width="10.21875" customWidth="1"/>
    <col min="5895" max="5895" width="7.77734375" customWidth="1"/>
    <col min="5896" max="5896" width="0.21875" customWidth="1"/>
    <col min="5897" max="6144" width="8.88671875" customWidth="1"/>
    <col min="6145" max="6145" width="3.109375" customWidth="1"/>
    <col min="6146" max="6146" width="47.44140625" customWidth="1"/>
    <col min="6147" max="6147" width="4" customWidth="1"/>
    <col min="6148" max="6148" width="7.77734375" customWidth="1"/>
    <col min="6149" max="6149" width="8.21875" customWidth="1"/>
    <col min="6150" max="6150" width="10.21875" customWidth="1"/>
    <col min="6151" max="6151" width="7.77734375" customWidth="1"/>
    <col min="6152" max="6152" width="0.21875" customWidth="1"/>
    <col min="6153" max="6400" width="8.88671875" customWidth="1"/>
    <col min="6401" max="6401" width="3.109375" customWidth="1"/>
    <col min="6402" max="6402" width="47.44140625" customWidth="1"/>
    <col min="6403" max="6403" width="4" customWidth="1"/>
    <col min="6404" max="6404" width="7.77734375" customWidth="1"/>
    <col min="6405" max="6405" width="8.21875" customWidth="1"/>
    <col min="6406" max="6406" width="10.21875" customWidth="1"/>
    <col min="6407" max="6407" width="7.77734375" customWidth="1"/>
    <col min="6408" max="6408" width="0.21875" customWidth="1"/>
    <col min="6409" max="6656" width="8.88671875" customWidth="1"/>
    <col min="6657" max="6657" width="3.109375" customWidth="1"/>
    <col min="6658" max="6658" width="47.44140625" customWidth="1"/>
    <col min="6659" max="6659" width="4" customWidth="1"/>
    <col min="6660" max="6660" width="7.77734375" customWidth="1"/>
    <col min="6661" max="6661" width="8.21875" customWidth="1"/>
    <col min="6662" max="6662" width="10.21875" customWidth="1"/>
    <col min="6663" max="6663" width="7.77734375" customWidth="1"/>
    <col min="6664" max="6664" width="0.21875" customWidth="1"/>
    <col min="6665" max="6912" width="8.88671875" customWidth="1"/>
    <col min="6913" max="6913" width="3.109375" customWidth="1"/>
    <col min="6914" max="6914" width="47.44140625" customWidth="1"/>
    <col min="6915" max="6915" width="4" customWidth="1"/>
    <col min="6916" max="6916" width="7.77734375" customWidth="1"/>
    <col min="6917" max="6917" width="8.21875" customWidth="1"/>
    <col min="6918" max="6918" width="10.21875" customWidth="1"/>
    <col min="6919" max="6919" width="7.77734375" customWidth="1"/>
    <col min="6920" max="6920" width="0.21875" customWidth="1"/>
    <col min="6921" max="7168" width="8.88671875" customWidth="1"/>
    <col min="7169" max="7169" width="3.109375" customWidth="1"/>
    <col min="7170" max="7170" width="47.44140625" customWidth="1"/>
    <col min="7171" max="7171" width="4" customWidth="1"/>
    <col min="7172" max="7172" width="7.77734375" customWidth="1"/>
    <col min="7173" max="7173" width="8.21875" customWidth="1"/>
    <col min="7174" max="7174" width="10.21875" customWidth="1"/>
    <col min="7175" max="7175" width="7.77734375" customWidth="1"/>
    <col min="7176" max="7176" width="0.21875" customWidth="1"/>
    <col min="7177" max="7424" width="8.88671875" customWidth="1"/>
    <col min="7425" max="7425" width="3.109375" customWidth="1"/>
    <col min="7426" max="7426" width="47.44140625" customWidth="1"/>
    <col min="7427" max="7427" width="4" customWidth="1"/>
    <col min="7428" max="7428" width="7.77734375" customWidth="1"/>
    <col min="7429" max="7429" width="8.21875" customWidth="1"/>
    <col min="7430" max="7430" width="10.21875" customWidth="1"/>
    <col min="7431" max="7431" width="7.77734375" customWidth="1"/>
    <col min="7432" max="7432" width="0.21875" customWidth="1"/>
    <col min="7433" max="7680" width="8.88671875" customWidth="1"/>
    <col min="7681" max="7681" width="3.109375" customWidth="1"/>
    <col min="7682" max="7682" width="47.44140625" customWidth="1"/>
    <col min="7683" max="7683" width="4" customWidth="1"/>
    <col min="7684" max="7684" width="7.77734375" customWidth="1"/>
    <col min="7685" max="7685" width="8.21875" customWidth="1"/>
    <col min="7686" max="7686" width="10.21875" customWidth="1"/>
    <col min="7687" max="7687" width="7.77734375" customWidth="1"/>
    <col min="7688" max="7688" width="0.21875" customWidth="1"/>
    <col min="7689" max="7936" width="8.88671875" customWidth="1"/>
    <col min="7937" max="7937" width="3.109375" customWidth="1"/>
    <col min="7938" max="7938" width="47.44140625" customWidth="1"/>
    <col min="7939" max="7939" width="4" customWidth="1"/>
    <col min="7940" max="7940" width="7.77734375" customWidth="1"/>
    <col min="7941" max="7941" width="8.21875" customWidth="1"/>
    <col min="7942" max="7942" width="10.21875" customWidth="1"/>
    <col min="7943" max="7943" width="7.77734375" customWidth="1"/>
    <col min="7944" max="7944" width="0.21875" customWidth="1"/>
    <col min="7945" max="8192" width="8.88671875" customWidth="1"/>
    <col min="8193" max="8193" width="3.109375" customWidth="1"/>
    <col min="8194" max="8194" width="47.44140625" customWidth="1"/>
    <col min="8195" max="8195" width="4" customWidth="1"/>
    <col min="8196" max="8196" width="7.77734375" customWidth="1"/>
    <col min="8197" max="8197" width="8.21875" customWidth="1"/>
    <col min="8198" max="8198" width="10.21875" customWidth="1"/>
    <col min="8199" max="8199" width="7.77734375" customWidth="1"/>
    <col min="8200" max="8200" width="0.21875" customWidth="1"/>
    <col min="8201" max="8448" width="8.88671875" customWidth="1"/>
    <col min="8449" max="8449" width="3.109375" customWidth="1"/>
    <col min="8450" max="8450" width="47.44140625" customWidth="1"/>
    <col min="8451" max="8451" width="4" customWidth="1"/>
    <col min="8452" max="8452" width="7.77734375" customWidth="1"/>
    <col min="8453" max="8453" width="8.21875" customWidth="1"/>
    <col min="8454" max="8454" width="10.21875" customWidth="1"/>
    <col min="8455" max="8455" width="7.77734375" customWidth="1"/>
    <col min="8456" max="8456" width="0.21875" customWidth="1"/>
    <col min="8457" max="8704" width="8.88671875" customWidth="1"/>
    <col min="8705" max="8705" width="3.109375" customWidth="1"/>
    <col min="8706" max="8706" width="47.44140625" customWidth="1"/>
    <col min="8707" max="8707" width="4" customWidth="1"/>
    <col min="8708" max="8708" width="7.77734375" customWidth="1"/>
    <col min="8709" max="8709" width="8.21875" customWidth="1"/>
    <col min="8710" max="8710" width="10.21875" customWidth="1"/>
    <col min="8711" max="8711" width="7.77734375" customWidth="1"/>
    <col min="8712" max="8712" width="0.21875" customWidth="1"/>
    <col min="8713" max="8960" width="8.88671875" customWidth="1"/>
    <col min="8961" max="8961" width="3.109375" customWidth="1"/>
    <col min="8962" max="8962" width="47.44140625" customWidth="1"/>
    <col min="8963" max="8963" width="4" customWidth="1"/>
    <col min="8964" max="8964" width="7.77734375" customWidth="1"/>
    <col min="8965" max="8965" width="8.21875" customWidth="1"/>
    <col min="8966" max="8966" width="10.21875" customWidth="1"/>
    <col min="8967" max="8967" width="7.77734375" customWidth="1"/>
    <col min="8968" max="8968" width="0.21875" customWidth="1"/>
    <col min="8969" max="9216" width="8.88671875" customWidth="1"/>
    <col min="9217" max="9217" width="3.109375" customWidth="1"/>
    <col min="9218" max="9218" width="47.44140625" customWidth="1"/>
    <col min="9219" max="9219" width="4" customWidth="1"/>
    <col min="9220" max="9220" width="7.77734375" customWidth="1"/>
    <col min="9221" max="9221" width="8.21875" customWidth="1"/>
    <col min="9222" max="9222" width="10.21875" customWidth="1"/>
    <col min="9223" max="9223" width="7.77734375" customWidth="1"/>
    <col min="9224" max="9224" width="0.21875" customWidth="1"/>
    <col min="9225" max="9472" width="8.88671875" customWidth="1"/>
    <col min="9473" max="9473" width="3.109375" customWidth="1"/>
    <col min="9474" max="9474" width="47.44140625" customWidth="1"/>
    <col min="9475" max="9475" width="4" customWidth="1"/>
    <col min="9476" max="9476" width="7.77734375" customWidth="1"/>
    <col min="9477" max="9477" width="8.21875" customWidth="1"/>
    <col min="9478" max="9478" width="10.21875" customWidth="1"/>
    <col min="9479" max="9479" width="7.77734375" customWidth="1"/>
    <col min="9480" max="9480" width="0.21875" customWidth="1"/>
    <col min="9481" max="9728" width="8.88671875" customWidth="1"/>
    <col min="9729" max="9729" width="3.109375" customWidth="1"/>
    <col min="9730" max="9730" width="47.44140625" customWidth="1"/>
    <col min="9731" max="9731" width="4" customWidth="1"/>
    <col min="9732" max="9732" width="7.77734375" customWidth="1"/>
    <col min="9733" max="9733" width="8.21875" customWidth="1"/>
    <col min="9734" max="9734" width="10.21875" customWidth="1"/>
    <col min="9735" max="9735" width="7.77734375" customWidth="1"/>
    <col min="9736" max="9736" width="0.21875" customWidth="1"/>
    <col min="9737" max="9984" width="8.88671875" customWidth="1"/>
    <col min="9985" max="9985" width="3.109375" customWidth="1"/>
    <col min="9986" max="9986" width="47.44140625" customWidth="1"/>
    <col min="9987" max="9987" width="4" customWidth="1"/>
    <col min="9988" max="9988" width="7.77734375" customWidth="1"/>
    <col min="9989" max="9989" width="8.21875" customWidth="1"/>
    <col min="9990" max="9990" width="10.21875" customWidth="1"/>
    <col min="9991" max="9991" width="7.77734375" customWidth="1"/>
    <col min="9992" max="9992" width="0.21875" customWidth="1"/>
    <col min="9993" max="10240" width="8.88671875" customWidth="1"/>
    <col min="10241" max="10241" width="3.109375" customWidth="1"/>
    <col min="10242" max="10242" width="47.44140625" customWidth="1"/>
    <col min="10243" max="10243" width="4" customWidth="1"/>
    <col min="10244" max="10244" width="7.77734375" customWidth="1"/>
    <col min="10245" max="10245" width="8.21875" customWidth="1"/>
    <col min="10246" max="10246" width="10.21875" customWidth="1"/>
    <col min="10247" max="10247" width="7.77734375" customWidth="1"/>
    <col min="10248" max="10248" width="0.21875" customWidth="1"/>
    <col min="10249" max="10496" width="8.88671875" customWidth="1"/>
    <col min="10497" max="10497" width="3.109375" customWidth="1"/>
    <col min="10498" max="10498" width="47.44140625" customWidth="1"/>
    <col min="10499" max="10499" width="4" customWidth="1"/>
    <col min="10500" max="10500" width="7.77734375" customWidth="1"/>
    <col min="10501" max="10501" width="8.21875" customWidth="1"/>
    <col min="10502" max="10502" width="10.21875" customWidth="1"/>
    <col min="10503" max="10503" width="7.77734375" customWidth="1"/>
    <col min="10504" max="10504" width="0.21875" customWidth="1"/>
    <col min="10505" max="10752" width="8.88671875" customWidth="1"/>
    <col min="10753" max="10753" width="3.109375" customWidth="1"/>
    <col min="10754" max="10754" width="47.44140625" customWidth="1"/>
    <col min="10755" max="10755" width="4" customWidth="1"/>
    <col min="10756" max="10756" width="7.77734375" customWidth="1"/>
    <col min="10757" max="10757" width="8.21875" customWidth="1"/>
    <col min="10758" max="10758" width="10.21875" customWidth="1"/>
    <col min="10759" max="10759" width="7.77734375" customWidth="1"/>
    <col min="10760" max="10760" width="0.21875" customWidth="1"/>
    <col min="10761" max="11008" width="8.88671875" customWidth="1"/>
    <col min="11009" max="11009" width="3.109375" customWidth="1"/>
    <col min="11010" max="11010" width="47.44140625" customWidth="1"/>
    <col min="11011" max="11011" width="4" customWidth="1"/>
    <col min="11012" max="11012" width="7.77734375" customWidth="1"/>
    <col min="11013" max="11013" width="8.21875" customWidth="1"/>
    <col min="11014" max="11014" width="10.21875" customWidth="1"/>
    <col min="11015" max="11015" width="7.77734375" customWidth="1"/>
    <col min="11016" max="11016" width="0.21875" customWidth="1"/>
    <col min="11017" max="11264" width="8.88671875" customWidth="1"/>
    <col min="11265" max="11265" width="3.109375" customWidth="1"/>
    <col min="11266" max="11266" width="47.44140625" customWidth="1"/>
    <col min="11267" max="11267" width="4" customWidth="1"/>
    <col min="11268" max="11268" width="7.77734375" customWidth="1"/>
    <col min="11269" max="11269" width="8.21875" customWidth="1"/>
    <col min="11270" max="11270" width="10.21875" customWidth="1"/>
    <col min="11271" max="11271" width="7.77734375" customWidth="1"/>
    <col min="11272" max="11272" width="0.21875" customWidth="1"/>
    <col min="11273" max="11520" width="8.88671875" customWidth="1"/>
    <col min="11521" max="11521" width="3.109375" customWidth="1"/>
    <col min="11522" max="11522" width="47.44140625" customWidth="1"/>
    <col min="11523" max="11523" width="4" customWidth="1"/>
    <col min="11524" max="11524" width="7.77734375" customWidth="1"/>
    <col min="11525" max="11525" width="8.21875" customWidth="1"/>
    <col min="11526" max="11526" width="10.21875" customWidth="1"/>
    <col min="11527" max="11527" width="7.77734375" customWidth="1"/>
    <col min="11528" max="11528" width="0.21875" customWidth="1"/>
    <col min="11529" max="11776" width="8.88671875" customWidth="1"/>
    <col min="11777" max="11777" width="3.109375" customWidth="1"/>
    <col min="11778" max="11778" width="47.44140625" customWidth="1"/>
    <col min="11779" max="11779" width="4" customWidth="1"/>
    <col min="11780" max="11780" width="7.77734375" customWidth="1"/>
    <col min="11781" max="11781" width="8.21875" customWidth="1"/>
    <col min="11782" max="11782" width="10.21875" customWidth="1"/>
    <col min="11783" max="11783" width="7.77734375" customWidth="1"/>
    <col min="11784" max="11784" width="0.21875" customWidth="1"/>
    <col min="11785" max="12032" width="8.88671875" customWidth="1"/>
    <col min="12033" max="12033" width="3.109375" customWidth="1"/>
    <col min="12034" max="12034" width="47.44140625" customWidth="1"/>
    <col min="12035" max="12035" width="4" customWidth="1"/>
    <col min="12036" max="12036" width="7.77734375" customWidth="1"/>
    <col min="12037" max="12037" width="8.21875" customWidth="1"/>
    <col min="12038" max="12038" width="10.21875" customWidth="1"/>
    <col min="12039" max="12039" width="7.77734375" customWidth="1"/>
    <col min="12040" max="12040" width="0.21875" customWidth="1"/>
    <col min="12041" max="12288" width="8.88671875" customWidth="1"/>
    <col min="12289" max="12289" width="3.109375" customWidth="1"/>
    <col min="12290" max="12290" width="47.44140625" customWidth="1"/>
    <col min="12291" max="12291" width="4" customWidth="1"/>
    <col min="12292" max="12292" width="7.77734375" customWidth="1"/>
    <col min="12293" max="12293" width="8.21875" customWidth="1"/>
    <col min="12294" max="12294" width="10.21875" customWidth="1"/>
    <col min="12295" max="12295" width="7.77734375" customWidth="1"/>
    <col min="12296" max="12296" width="0.21875" customWidth="1"/>
    <col min="12297" max="12544" width="8.88671875" customWidth="1"/>
    <col min="12545" max="12545" width="3.109375" customWidth="1"/>
    <col min="12546" max="12546" width="47.44140625" customWidth="1"/>
    <col min="12547" max="12547" width="4" customWidth="1"/>
    <col min="12548" max="12548" width="7.77734375" customWidth="1"/>
    <col min="12549" max="12549" width="8.21875" customWidth="1"/>
    <col min="12550" max="12550" width="10.21875" customWidth="1"/>
    <col min="12551" max="12551" width="7.77734375" customWidth="1"/>
    <col min="12552" max="12552" width="0.21875" customWidth="1"/>
    <col min="12553" max="12800" width="8.88671875" customWidth="1"/>
    <col min="12801" max="12801" width="3.109375" customWidth="1"/>
    <col min="12802" max="12802" width="47.44140625" customWidth="1"/>
    <col min="12803" max="12803" width="4" customWidth="1"/>
    <col min="12804" max="12804" width="7.77734375" customWidth="1"/>
    <col min="12805" max="12805" width="8.21875" customWidth="1"/>
    <col min="12806" max="12806" width="10.21875" customWidth="1"/>
    <col min="12807" max="12807" width="7.77734375" customWidth="1"/>
    <col min="12808" max="12808" width="0.21875" customWidth="1"/>
    <col min="12809" max="13056" width="8.88671875" customWidth="1"/>
    <col min="13057" max="13057" width="3.109375" customWidth="1"/>
    <col min="13058" max="13058" width="47.44140625" customWidth="1"/>
    <col min="13059" max="13059" width="4" customWidth="1"/>
    <col min="13060" max="13060" width="7.77734375" customWidth="1"/>
    <col min="13061" max="13061" width="8.21875" customWidth="1"/>
    <col min="13062" max="13062" width="10.21875" customWidth="1"/>
    <col min="13063" max="13063" width="7.77734375" customWidth="1"/>
    <col min="13064" max="13064" width="0.21875" customWidth="1"/>
    <col min="13065" max="13312" width="8.88671875" customWidth="1"/>
    <col min="13313" max="13313" width="3.109375" customWidth="1"/>
    <col min="13314" max="13314" width="47.44140625" customWidth="1"/>
    <col min="13315" max="13315" width="4" customWidth="1"/>
    <col min="13316" max="13316" width="7.77734375" customWidth="1"/>
    <col min="13317" max="13317" width="8.21875" customWidth="1"/>
    <col min="13318" max="13318" width="10.21875" customWidth="1"/>
    <col min="13319" max="13319" width="7.77734375" customWidth="1"/>
    <col min="13320" max="13320" width="0.21875" customWidth="1"/>
    <col min="13321" max="13568" width="8.88671875" customWidth="1"/>
    <col min="13569" max="13569" width="3.109375" customWidth="1"/>
    <col min="13570" max="13570" width="47.44140625" customWidth="1"/>
    <col min="13571" max="13571" width="4" customWidth="1"/>
    <col min="13572" max="13572" width="7.77734375" customWidth="1"/>
    <col min="13573" max="13573" width="8.21875" customWidth="1"/>
    <col min="13574" max="13574" width="10.21875" customWidth="1"/>
    <col min="13575" max="13575" width="7.77734375" customWidth="1"/>
    <col min="13576" max="13576" width="0.21875" customWidth="1"/>
    <col min="13577" max="13824" width="8.88671875" customWidth="1"/>
    <col min="13825" max="13825" width="3.109375" customWidth="1"/>
    <col min="13826" max="13826" width="47.44140625" customWidth="1"/>
    <col min="13827" max="13827" width="4" customWidth="1"/>
    <col min="13828" max="13828" width="7.77734375" customWidth="1"/>
    <col min="13829" max="13829" width="8.21875" customWidth="1"/>
    <col min="13830" max="13830" width="10.21875" customWidth="1"/>
    <col min="13831" max="13831" width="7.77734375" customWidth="1"/>
    <col min="13832" max="13832" width="0.21875" customWidth="1"/>
    <col min="13833" max="14080" width="8.88671875" customWidth="1"/>
    <col min="14081" max="14081" width="3.109375" customWidth="1"/>
    <col min="14082" max="14082" width="47.44140625" customWidth="1"/>
    <col min="14083" max="14083" width="4" customWidth="1"/>
    <col min="14084" max="14084" width="7.77734375" customWidth="1"/>
    <col min="14085" max="14085" width="8.21875" customWidth="1"/>
    <col min="14086" max="14086" width="10.21875" customWidth="1"/>
    <col min="14087" max="14087" width="7.77734375" customWidth="1"/>
    <col min="14088" max="14088" width="0.21875" customWidth="1"/>
    <col min="14089" max="14336" width="8.88671875" customWidth="1"/>
    <col min="14337" max="14337" width="3.109375" customWidth="1"/>
    <col min="14338" max="14338" width="47.44140625" customWidth="1"/>
    <col min="14339" max="14339" width="4" customWidth="1"/>
    <col min="14340" max="14340" width="7.77734375" customWidth="1"/>
    <col min="14341" max="14341" width="8.21875" customWidth="1"/>
    <col min="14342" max="14342" width="10.21875" customWidth="1"/>
    <col min="14343" max="14343" width="7.77734375" customWidth="1"/>
    <col min="14344" max="14344" width="0.21875" customWidth="1"/>
    <col min="14345" max="14592" width="8.88671875" customWidth="1"/>
    <col min="14593" max="14593" width="3.109375" customWidth="1"/>
    <col min="14594" max="14594" width="47.44140625" customWidth="1"/>
    <col min="14595" max="14595" width="4" customWidth="1"/>
    <col min="14596" max="14596" width="7.77734375" customWidth="1"/>
    <col min="14597" max="14597" width="8.21875" customWidth="1"/>
    <col min="14598" max="14598" width="10.21875" customWidth="1"/>
    <col min="14599" max="14599" width="7.77734375" customWidth="1"/>
    <col min="14600" max="14600" width="0.21875" customWidth="1"/>
    <col min="14601" max="14848" width="8.88671875" customWidth="1"/>
    <col min="14849" max="14849" width="3.109375" customWidth="1"/>
    <col min="14850" max="14850" width="47.44140625" customWidth="1"/>
    <col min="14851" max="14851" width="4" customWidth="1"/>
    <col min="14852" max="14852" width="7.77734375" customWidth="1"/>
    <col min="14853" max="14853" width="8.21875" customWidth="1"/>
    <col min="14854" max="14854" width="10.21875" customWidth="1"/>
    <col min="14855" max="14855" width="7.77734375" customWidth="1"/>
    <col min="14856" max="14856" width="0.21875" customWidth="1"/>
    <col min="14857" max="15104" width="8.88671875" customWidth="1"/>
    <col min="15105" max="15105" width="3.109375" customWidth="1"/>
    <col min="15106" max="15106" width="47.44140625" customWidth="1"/>
    <col min="15107" max="15107" width="4" customWidth="1"/>
    <col min="15108" max="15108" width="7.77734375" customWidth="1"/>
    <col min="15109" max="15109" width="8.21875" customWidth="1"/>
    <col min="15110" max="15110" width="10.21875" customWidth="1"/>
    <col min="15111" max="15111" width="7.77734375" customWidth="1"/>
    <col min="15112" max="15112" width="0.21875" customWidth="1"/>
    <col min="15113" max="15360" width="8.88671875" customWidth="1"/>
    <col min="15361" max="15361" width="3.109375" customWidth="1"/>
    <col min="15362" max="15362" width="47.44140625" customWidth="1"/>
    <col min="15363" max="15363" width="4" customWidth="1"/>
    <col min="15364" max="15364" width="7.77734375" customWidth="1"/>
    <col min="15365" max="15365" width="8.21875" customWidth="1"/>
    <col min="15366" max="15366" width="10.21875" customWidth="1"/>
    <col min="15367" max="15367" width="7.77734375" customWidth="1"/>
    <col min="15368" max="15368" width="0.21875" customWidth="1"/>
    <col min="15369" max="15616" width="8.88671875" customWidth="1"/>
    <col min="15617" max="15617" width="3.109375" customWidth="1"/>
    <col min="15618" max="15618" width="47.44140625" customWidth="1"/>
    <col min="15619" max="15619" width="4" customWidth="1"/>
    <col min="15620" max="15620" width="7.77734375" customWidth="1"/>
    <col min="15621" max="15621" width="8.21875" customWidth="1"/>
    <col min="15622" max="15622" width="10.21875" customWidth="1"/>
    <col min="15623" max="15623" width="7.77734375" customWidth="1"/>
    <col min="15624" max="15624" width="0.21875" customWidth="1"/>
    <col min="15625" max="15872" width="8.88671875" customWidth="1"/>
    <col min="15873" max="15873" width="3.109375" customWidth="1"/>
    <col min="15874" max="15874" width="47.44140625" customWidth="1"/>
    <col min="15875" max="15875" width="4" customWidth="1"/>
    <col min="15876" max="15876" width="7.77734375" customWidth="1"/>
    <col min="15877" max="15877" width="8.21875" customWidth="1"/>
    <col min="15878" max="15878" width="10.21875" customWidth="1"/>
    <col min="15879" max="15879" width="7.77734375" customWidth="1"/>
    <col min="15880" max="15880" width="0.21875" customWidth="1"/>
    <col min="15881" max="16128" width="8.88671875" customWidth="1"/>
    <col min="16129" max="16129" width="3.109375" customWidth="1"/>
    <col min="16130" max="16130" width="47.44140625" customWidth="1"/>
    <col min="16131" max="16131" width="4" customWidth="1"/>
    <col min="16132" max="16132" width="7.77734375" customWidth="1"/>
    <col min="16133" max="16133" width="8.21875" customWidth="1"/>
    <col min="16134" max="16134" width="10.21875" customWidth="1"/>
    <col min="16135" max="16135" width="7.77734375" customWidth="1"/>
    <col min="16136" max="16136" width="0.21875" customWidth="1"/>
    <col min="16137" max="16384" width="8.88671875" customWidth="1"/>
  </cols>
  <sheetData>
    <row r="1" spans="1:16" ht="12" customHeight="1" x14ac:dyDescent="0.5">
      <c r="A1" s="61"/>
      <c r="B1" s="152" t="s">
        <v>106</v>
      </c>
      <c r="C1" s="152"/>
      <c r="D1" s="152"/>
      <c r="E1" s="153" t="s">
        <v>107</v>
      </c>
      <c r="F1" s="154"/>
      <c r="G1" s="154"/>
      <c r="H1" s="155"/>
    </row>
    <row r="2" spans="1:16" ht="12" customHeight="1" x14ac:dyDescent="0.5">
      <c r="A2" s="61"/>
      <c r="B2" s="152"/>
      <c r="C2" s="152"/>
      <c r="D2" s="152"/>
      <c r="E2" s="156" t="s">
        <v>108</v>
      </c>
      <c r="F2" s="157"/>
      <c r="G2" s="157"/>
      <c r="H2" s="158"/>
    </row>
    <row r="3" spans="1:16" ht="12" customHeight="1" x14ac:dyDescent="0.3">
      <c r="A3" s="62"/>
      <c r="B3" s="159" t="s">
        <v>37</v>
      </c>
      <c r="C3" s="159"/>
      <c r="D3" s="159"/>
      <c r="E3" s="156" t="s">
        <v>109</v>
      </c>
      <c r="F3" s="157"/>
      <c r="G3" s="157"/>
      <c r="H3" s="158"/>
    </row>
    <row r="4" spans="1:16" ht="12" customHeight="1" x14ac:dyDescent="0.3">
      <c r="A4" s="62"/>
      <c r="B4" s="159"/>
      <c r="C4" s="159"/>
      <c r="D4" s="159"/>
      <c r="E4" s="160" t="s">
        <v>110</v>
      </c>
      <c r="F4" s="161"/>
      <c r="G4" s="161"/>
      <c r="H4" s="158"/>
    </row>
    <row r="5" spans="1:16" ht="12" customHeight="1" thickBot="1" x14ac:dyDescent="0.35">
      <c r="B5" s="162"/>
      <c r="C5" s="162"/>
      <c r="D5" s="162"/>
      <c r="E5" s="163" t="s">
        <v>111</v>
      </c>
      <c r="F5" s="164"/>
      <c r="G5" s="164"/>
      <c r="H5" s="63"/>
      <c r="L5" s="173"/>
      <c r="M5" s="174"/>
      <c r="N5" s="174"/>
    </row>
    <row r="6" spans="1:16" ht="15.45" customHeight="1" thickBot="1" x14ac:dyDescent="0.35">
      <c r="A6" s="165" t="s">
        <v>112</v>
      </c>
      <c r="B6" s="166"/>
      <c r="C6" s="166"/>
      <c r="D6" s="167" t="s">
        <v>113</v>
      </c>
      <c r="E6" s="167"/>
      <c r="F6" s="168"/>
      <c r="G6" s="169"/>
      <c r="L6" s="174"/>
      <c r="M6" s="174"/>
      <c r="N6" s="174"/>
    </row>
    <row r="7" spans="1:16" ht="46.8" x14ac:dyDescent="0.3">
      <c r="A7" s="64" t="s">
        <v>114</v>
      </c>
      <c r="B7" s="65" t="s">
        <v>115</v>
      </c>
      <c r="C7" s="66" t="s">
        <v>3</v>
      </c>
      <c r="D7" s="67" t="s">
        <v>4</v>
      </c>
      <c r="E7" s="65" t="s">
        <v>116</v>
      </c>
      <c r="F7" s="65" t="s">
        <v>117</v>
      </c>
      <c r="G7" s="65" t="s">
        <v>118</v>
      </c>
    </row>
    <row r="8" spans="1:16" ht="28.8" x14ac:dyDescent="0.4">
      <c r="A8" s="68">
        <v>1</v>
      </c>
      <c r="B8" s="69" t="s">
        <v>119</v>
      </c>
      <c r="C8" s="70" t="s">
        <v>11</v>
      </c>
      <c r="D8" s="71">
        <v>60</v>
      </c>
      <c r="E8" s="72"/>
      <c r="F8" s="72"/>
      <c r="G8" s="44"/>
      <c r="M8" s="175"/>
      <c r="N8" s="176"/>
      <c r="O8" s="176"/>
      <c r="P8" s="176"/>
    </row>
    <row r="9" spans="1:16" ht="58.05" customHeight="1" x14ac:dyDescent="0.3">
      <c r="A9" s="68">
        <v>2</v>
      </c>
      <c r="B9" s="69" t="s">
        <v>120</v>
      </c>
      <c r="C9" s="70" t="s">
        <v>10</v>
      </c>
      <c r="D9" s="71">
        <v>84</v>
      </c>
      <c r="E9" s="72"/>
      <c r="F9" s="72"/>
      <c r="G9" s="44"/>
    </row>
    <row r="10" spans="1:16" ht="39.6" x14ac:dyDescent="0.3">
      <c r="A10" s="68">
        <v>3</v>
      </c>
      <c r="B10" s="73" t="s">
        <v>121</v>
      </c>
      <c r="C10" s="70" t="s">
        <v>10</v>
      </c>
      <c r="D10" s="74">
        <v>8.4000000000000021</v>
      </c>
      <c r="E10" s="72"/>
      <c r="F10" s="72"/>
      <c r="G10" s="44"/>
    </row>
    <row r="11" spans="1:16" ht="66" x14ac:dyDescent="0.3">
      <c r="A11" s="68">
        <v>4</v>
      </c>
      <c r="B11" s="75" t="s">
        <v>122</v>
      </c>
      <c r="C11" s="76" t="s">
        <v>10</v>
      </c>
      <c r="D11" s="77">
        <v>142</v>
      </c>
      <c r="E11" s="77"/>
      <c r="F11" s="72"/>
      <c r="G11" s="44"/>
    </row>
    <row r="12" spans="1:16" ht="92.4" x14ac:dyDescent="0.3">
      <c r="A12" s="68">
        <v>5</v>
      </c>
      <c r="B12" s="75" t="s">
        <v>123</v>
      </c>
      <c r="C12" s="76" t="s">
        <v>13</v>
      </c>
      <c r="D12" s="77">
        <v>71</v>
      </c>
      <c r="E12" s="77"/>
      <c r="F12" s="72"/>
      <c r="G12" s="44"/>
    </row>
    <row r="13" spans="1:16" ht="39.6" x14ac:dyDescent="0.3">
      <c r="A13" s="68">
        <v>6</v>
      </c>
      <c r="B13" s="75" t="s">
        <v>124</v>
      </c>
      <c r="C13" s="76" t="s">
        <v>10</v>
      </c>
      <c r="D13" s="77">
        <v>3.6000000000000005</v>
      </c>
      <c r="E13" s="77"/>
      <c r="F13" s="72"/>
      <c r="G13" s="44"/>
    </row>
    <row r="14" spans="1:16" ht="26.4" x14ac:dyDescent="0.3">
      <c r="A14" s="68">
        <v>7</v>
      </c>
      <c r="B14" s="75" t="s">
        <v>125</v>
      </c>
      <c r="C14" s="76" t="s">
        <v>10</v>
      </c>
      <c r="D14" s="77">
        <v>38</v>
      </c>
      <c r="E14" s="77"/>
      <c r="F14" s="72"/>
      <c r="G14" s="44"/>
    </row>
    <row r="15" spans="1:16" ht="52.8" x14ac:dyDescent="0.3">
      <c r="A15" s="68">
        <v>8</v>
      </c>
      <c r="B15" s="75" t="s">
        <v>126</v>
      </c>
      <c r="C15" s="76" t="s">
        <v>127</v>
      </c>
      <c r="D15" s="77">
        <v>1</v>
      </c>
      <c r="E15" s="77"/>
      <c r="F15" s="72"/>
      <c r="G15" s="44"/>
    </row>
    <row r="16" spans="1:16" ht="15" thickBot="1" x14ac:dyDescent="0.35">
      <c r="A16" s="78"/>
      <c r="B16" s="79" t="s">
        <v>113</v>
      </c>
      <c r="C16" s="80"/>
      <c r="D16" s="80"/>
      <c r="E16" s="81"/>
      <c r="F16" s="82"/>
      <c r="G16" s="83"/>
    </row>
    <row r="17" spans="1:7" ht="31.05" customHeight="1" thickBot="1" x14ac:dyDescent="0.35">
      <c r="A17" s="170" t="s">
        <v>128</v>
      </c>
      <c r="B17" s="171"/>
      <c r="C17" s="171"/>
      <c r="D17" s="171"/>
      <c r="E17" s="171"/>
      <c r="F17" s="171"/>
      <c r="G17" s="172"/>
    </row>
  </sheetData>
  <mergeCells count="14">
    <mergeCell ref="A17:G17"/>
    <mergeCell ref="L5:N6"/>
    <mergeCell ref="M8:P8"/>
    <mergeCell ref="B5:D5"/>
    <mergeCell ref="E5:G5"/>
    <mergeCell ref="A6:C6"/>
    <mergeCell ref="D6:E6"/>
    <mergeCell ref="F6:G6"/>
    <mergeCell ref="B1:D2"/>
    <mergeCell ref="E1:H1"/>
    <mergeCell ref="E2:H2"/>
    <mergeCell ref="B3:D4"/>
    <mergeCell ref="E3:H3"/>
    <mergeCell ref="E4:H4"/>
  </mergeCells>
  <pageMargins left="0.7" right="0.7" top="0.75" bottom="0.75" header="0.3" footer="0.3"/>
  <pageSetup paperSize="9" scale="81" orientation="landscape" r:id="rId1"/>
  <rowBreaks count="2" manualBreakCount="2">
    <brk id="64" max="6" man="1"/>
    <brk id="92"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A1:O17"/>
  <sheetViews>
    <sheetView topLeftCell="A10" zoomScale="90" zoomScaleNormal="90" workbookViewId="0">
      <selection activeCell="H12" sqref="H12"/>
    </sheetView>
  </sheetViews>
  <sheetFormatPr baseColWidth="10" defaultRowHeight="14.4" x14ac:dyDescent="0.3"/>
  <cols>
    <col min="1" max="1" width="3.21875" customWidth="1"/>
    <col min="2" max="2" width="48.21875" style="87" customWidth="1"/>
    <col min="3" max="3" width="4.21875" customWidth="1"/>
    <col min="4" max="4" width="7.77734375" customWidth="1"/>
    <col min="5" max="5" width="8.21875" customWidth="1"/>
    <col min="6" max="6" width="10.21875" customWidth="1"/>
    <col min="7" max="7" width="7.44140625" customWidth="1"/>
    <col min="8" max="256" width="8.88671875" customWidth="1"/>
    <col min="257" max="257" width="3.21875" customWidth="1"/>
    <col min="258" max="258" width="48.21875" customWidth="1"/>
    <col min="259" max="259" width="4.21875" customWidth="1"/>
    <col min="260" max="260" width="7.77734375" customWidth="1"/>
    <col min="261" max="261" width="8.21875" customWidth="1"/>
    <col min="262" max="262" width="10.21875" customWidth="1"/>
    <col min="263" max="263" width="7.44140625" customWidth="1"/>
    <col min="264" max="512" width="8.88671875" customWidth="1"/>
    <col min="513" max="513" width="3.21875" customWidth="1"/>
    <col min="514" max="514" width="48.21875" customWidth="1"/>
    <col min="515" max="515" width="4.21875" customWidth="1"/>
    <col min="516" max="516" width="7.77734375" customWidth="1"/>
    <col min="517" max="517" width="8.21875" customWidth="1"/>
    <col min="518" max="518" width="10.21875" customWidth="1"/>
    <col min="519" max="519" width="7.44140625" customWidth="1"/>
    <col min="520" max="768" width="8.88671875" customWidth="1"/>
    <col min="769" max="769" width="3.21875" customWidth="1"/>
    <col min="770" max="770" width="48.21875" customWidth="1"/>
    <col min="771" max="771" width="4.21875" customWidth="1"/>
    <col min="772" max="772" width="7.77734375" customWidth="1"/>
    <col min="773" max="773" width="8.21875" customWidth="1"/>
    <col min="774" max="774" width="10.21875" customWidth="1"/>
    <col min="775" max="775" width="7.44140625" customWidth="1"/>
    <col min="776" max="1024" width="8.88671875" customWidth="1"/>
    <col min="1025" max="1025" width="3.21875" customWidth="1"/>
    <col min="1026" max="1026" width="48.21875" customWidth="1"/>
    <col min="1027" max="1027" width="4.21875" customWidth="1"/>
    <col min="1028" max="1028" width="7.77734375" customWidth="1"/>
    <col min="1029" max="1029" width="8.21875" customWidth="1"/>
    <col min="1030" max="1030" width="10.21875" customWidth="1"/>
    <col min="1031" max="1031" width="7.44140625" customWidth="1"/>
    <col min="1032" max="1280" width="8.88671875" customWidth="1"/>
    <col min="1281" max="1281" width="3.21875" customWidth="1"/>
    <col min="1282" max="1282" width="48.21875" customWidth="1"/>
    <col min="1283" max="1283" width="4.21875" customWidth="1"/>
    <col min="1284" max="1284" width="7.77734375" customWidth="1"/>
    <col min="1285" max="1285" width="8.21875" customWidth="1"/>
    <col min="1286" max="1286" width="10.21875" customWidth="1"/>
    <col min="1287" max="1287" width="7.44140625" customWidth="1"/>
    <col min="1288" max="1536" width="8.88671875" customWidth="1"/>
    <col min="1537" max="1537" width="3.21875" customWidth="1"/>
    <col min="1538" max="1538" width="48.21875" customWidth="1"/>
    <col min="1539" max="1539" width="4.21875" customWidth="1"/>
    <col min="1540" max="1540" width="7.77734375" customWidth="1"/>
    <col min="1541" max="1541" width="8.21875" customWidth="1"/>
    <col min="1542" max="1542" width="10.21875" customWidth="1"/>
    <col min="1543" max="1543" width="7.44140625" customWidth="1"/>
    <col min="1544" max="1792" width="8.88671875" customWidth="1"/>
    <col min="1793" max="1793" width="3.21875" customWidth="1"/>
    <col min="1794" max="1794" width="48.21875" customWidth="1"/>
    <col min="1795" max="1795" width="4.21875" customWidth="1"/>
    <col min="1796" max="1796" width="7.77734375" customWidth="1"/>
    <col min="1797" max="1797" width="8.21875" customWidth="1"/>
    <col min="1798" max="1798" width="10.21875" customWidth="1"/>
    <col min="1799" max="1799" width="7.44140625" customWidth="1"/>
    <col min="1800" max="2048" width="8.88671875" customWidth="1"/>
    <col min="2049" max="2049" width="3.21875" customWidth="1"/>
    <col min="2050" max="2050" width="48.21875" customWidth="1"/>
    <col min="2051" max="2051" width="4.21875" customWidth="1"/>
    <col min="2052" max="2052" width="7.77734375" customWidth="1"/>
    <col min="2053" max="2053" width="8.21875" customWidth="1"/>
    <col min="2054" max="2054" width="10.21875" customWidth="1"/>
    <col min="2055" max="2055" width="7.44140625" customWidth="1"/>
    <col min="2056" max="2304" width="8.88671875" customWidth="1"/>
    <col min="2305" max="2305" width="3.21875" customWidth="1"/>
    <col min="2306" max="2306" width="48.21875" customWidth="1"/>
    <col min="2307" max="2307" width="4.21875" customWidth="1"/>
    <col min="2308" max="2308" width="7.77734375" customWidth="1"/>
    <col min="2309" max="2309" width="8.21875" customWidth="1"/>
    <col min="2310" max="2310" width="10.21875" customWidth="1"/>
    <col min="2311" max="2311" width="7.44140625" customWidth="1"/>
    <col min="2312" max="2560" width="8.88671875" customWidth="1"/>
    <col min="2561" max="2561" width="3.21875" customWidth="1"/>
    <col min="2562" max="2562" width="48.21875" customWidth="1"/>
    <col min="2563" max="2563" width="4.21875" customWidth="1"/>
    <col min="2564" max="2564" width="7.77734375" customWidth="1"/>
    <col min="2565" max="2565" width="8.21875" customWidth="1"/>
    <col min="2566" max="2566" width="10.21875" customWidth="1"/>
    <col min="2567" max="2567" width="7.44140625" customWidth="1"/>
    <col min="2568" max="2816" width="8.88671875" customWidth="1"/>
    <col min="2817" max="2817" width="3.21875" customWidth="1"/>
    <col min="2818" max="2818" width="48.21875" customWidth="1"/>
    <col min="2819" max="2819" width="4.21875" customWidth="1"/>
    <col min="2820" max="2820" width="7.77734375" customWidth="1"/>
    <col min="2821" max="2821" width="8.21875" customWidth="1"/>
    <col min="2822" max="2822" width="10.21875" customWidth="1"/>
    <col min="2823" max="2823" width="7.44140625" customWidth="1"/>
    <col min="2824" max="3072" width="8.88671875" customWidth="1"/>
    <col min="3073" max="3073" width="3.21875" customWidth="1"/>
    <col min="3074" max="3074" width="48.21875" customWidth="1"/>
    <col min="3075" max="3075" width="4.21875" customWidth="1"/>
    <col min="3076" max="3076" width="7.77734375" customWidth="1"/>
    <col min="3077" max="3077" width="8.21875" customWidth="1"/>
    <col min="3078" max="3078" width="10.21875" customWidth="1"/>
    <col min="3079" max="3079" width="7.44140625" customWidth="1"/>
    <col min="3080" max="3328" width="8.88671875" customWidth="1"/>
    <col min="3329" max="3329" width="3.21875" customWidth="1"/>
    <col min="3330" max="3330" width="48.21875" customWidth="1"/>
    <col min="3331" max="3331" width="4.21875" customWidth="1"/>
    <col min="3332" max="3332" width="7.77734375" customWidth="1"/>
    <col min="3333" max="3333" width="8.21875" customWidth="1"/>
    <col min="3334" max="3334" width="10.21875" customWidth="1"/>
    <col min="3335" max="3335" width="7.44140625" customWidth="1"/>
    <col min="3336" max="3584" width="8.88671875" customWidth="1"/>
    <col min="3585" max="3585" width="3.21875" customWidth="1"/>
    <col min="3586" max="3586" width="48.21875" customWidth="1"/>
    <col min="3587" max="3587" width="4.21875" customWidth="1"/>
    <col min="3588" max="3588" width="7.77734375" customWidth="1"/>
    <col min="3589" max="3589" width="8.21875" customWidth="1"/>
    <col min="3590" max="3590" width="10.21875" customWidth="1"/>
    <col min="3591" max="3591" width="7.44140625" customWidth="1"/>
    <col min="3592" max="3840" width="8.88671875" customWidth="1"/>
    <col min="3841" max="3841" width="3.21875" customWidth="1"/>
    <col min="3842" max="3842" width="48.21875" customWidth="1"/>
    <col min="3843" max="3843" width="4.21875" customWidth="1"/>
    <col min="3844" max="3844" width="7.77734375" customWidth="1"/>
    <col min="3845" max="3845" width="8.21875" customWidth="1"/>
    <col min="3846" max="3846" width="10.21875" customWidth="1"/>
    <col min="3847" max="3847" width="7.44140625" customWidth="1"/>
    <col min="3848" max="4096" width="8.88671875" customWidth="1"/>
    <col min="4097" max="4097" width="3.21875" customWidth="1"/>
    <col min="4098" max="4098" width="48.21875" customWidth="1"/>
    <col min="4099" max="4099" width="4.21875" customWidth="1"/>
    <col min="4100" max="4100" width="7.77734375" customWidth="1"/>
    <col min="4101" max="4101" width="8.21875" customWidth="1"/>
    <col min="4102" max="4102" width="10.21875" customWidth="1"/>
    <col min="4103" max="4103" width="7.44140625" customWidth="1"/>
    <col min="4104" max="4352" width="8.88671875" customWidth="1"/>
    <col min="4353" max="4353" width="3.21875" customWidth="1"/>
    <col min="4354" max="4354" width="48.21875" customWidth="1"/>
    <col min="4355" max="4355" width="4.21875" customWidth="1"/>
    <col min="4356" max="4356" width="7.77734375" customWidth="1"/>
    <col min="4357" max="4357" width="8.21875" customWidth="1"/>
    <col min="4358" max="4358" width="10.21875" customWidth="1"/>
    <col min="4359" max="4359" width="7.44140625" customWidth="1"/>
    <col min="4360" max="4608" width="8.88671875" customWidth="1"/>
    <col min="4609" max="4609" width="3.21875" customWidth="1"/>
    <col min="4610" max="4610" width="48.21875" customWidth="1"/>
    <col min="4611" max="4611" width="4.21875" customWidth="1"/>
    <col min="4612" max="4612" width="7.77734375" customWidth="1"/>
    <col min="4613" max="4613" width="8.21875" customWidth="1"/>
    <col min="4614" max="4614" width="10.21875" customWidth="1"/>
    <col min="4615" max="4615" width="7.44140625" customWidth="1"/>
    <col min="4616" max="4864" width="8.88671875" customWidth="1"/>
    <col min="4865" max="4865" width="3.21875" customWidth="1"/>
    <col min="4866" max="4866" width="48.21875" customWidth="1"/>
    <col min="4867" max="4867" width="4.21875" customWidth="1"/>
    <col min="4868" max="4868" width="7.77734375" customWidth="1"/>
    <col min="4869" max="4869" width="8.21875" customWidth="1"/>
    <col min="4870" max="4870" width="10.21875" customWidth="1"/>
    <col min="4871" max="4871" width="7.44140625" customWidth="1"/>
    <col min="4872" max="5120" width="8.88671875" customWidth="1"/>
    <col min="5121" max="5121" width="3.21875" customWidth="1"/>
    <col min="5122" max="5122" width="48.21875" customWidth="1"/>
    <col min="5123" max="5123" width="4.21875" customWidth="1"/>
    <col min="5124" max="5124" width="7.77734375" customWidth="1"/>
    <col min="5125" max="5125" width="8.21875" customWidth="1"/>
    <col min="5126" max="5126" width="10.21875" customWidth="1"/>
    <col min="5127" max="5127" width="7.44140625" customWidth="1"/>
    <col min="5128" max="5376" width="8.88671875" customWidth="1"/>
    <col min="5377" max="5377" width="3.21875" customWidth="1"/>
    <col min="5378" max="5378" width="48.21875" customWidth="1"/>
    <col min="5379" max="5379" width="4.21875" customWidth="1"/>
    <col min="5380" max="5380" width="7.77734375" customWidth="1"/>
    <col min="5381" max="5381" width="8.21875" customWidth="1"/>
    <col min="5382" max="5382" width="10.21875" customWidth="1"/>
    <col min="5383" max="5383" width="7.44140625" customWidth="1"/>
    <col min="5384" max="5632" width="8.88671875" customWidth="1"/>
    <col min="5633" max="5633" width="3.21875" customWidth="1"/>
    <col min="5634" max="5634" width="48.21875" customWidth="1"/>
    <col min="5635" max="5635" width="4.21875" customWidth="1"/>
    <col min="5636" max="5636" width="7.77734375" customWidth="1"/>
    <col min="5637" max="5637" width="8.21875" customWidth="1"/>
    <col min="5638" max="5638" width="10.21875" customWidth="1"/>
    <col min="5639" max="5639" width="7.44140625" customWidth="1"/>
    <col min="5640" max="5888" width="8.88671875" customWidth="1"/>
    <col min="5889" max="5889" width="3.21875" customWidth="1"/>
    <col min="5890" max="5890" width="48.21875" customWidth="1"/>
    <col min="5891" max="5891" width="4.21875" customWidth="1"/>
    <col min="5892" max="5892" width="7.77734375" customWidth="1"/>
    <col min="5893" max="5893" width="8.21875" customWidth="1"/>
    <col min="5894" max="5894" width="10.21875" customWidth="1"/>
    <col min="5895" max="5895" width="7.44140625" customWidth="1"/>
    <col min="5896" max="6144" width="8.88671875" customWidth="1"/>
    <col min="6145" max="6145" width="3.21875" customWidth="1"/>
    <col min="6146" max="6146" width="48.21875" customWidth="1"/>
    <col min="6147" max="6147" width="4.21875" customWidth="1"/>
    <col min="6148" max="6148" width="7.77734375" customWidth="1"/>
    <col min="6149" max="6149" width="8.21875" customWidth="1"/>
    <col min="6150" max="6150" width="10.21875" customWidth="1"/>
    <col min="6151" max="6151" width="7.44140625" customWidth="1"/>
    <col min="6152" max="6400" width="8.88671875" customWidth="1"/>
    <col min="6401" max="6401" width="3.21875" customWidth="1"/>
    <col min="6402" max="6402" width="48.21875" customWidth="1"/>
    <col min="6403" max="6403" width="4.21875" customWidth="1"/>
    <col min="6404" max="6404" width="7.77734375" customWidth="1"/>
    <col min="6405" max="6405" width="8.21875" customWidth="1"/>
    <col min="6406" max="6406" width="10.21875" customWidth="1"/>
    <col min="6407" max="6407" width="7.44140625" customWidth="1"/>
    <col min="6408" max="6656" width="8.88671875" customWidth="1"/>
    <col min="6657" max="6657" width="3.21875" customWidth="1"/>
    <col min="6658" max="6658" width="48.21875" customWidth="1"/>
    <col min="6659" max="6659" width="4.21875" customWidth="1"/>
    <col min="6660" max="6660" width="7.77734375" customWidth="1"/>
    <col min="6661" max="6661" width="8.21875" customWidth="1"/>
    <col min="6662" max="6662" width="10.21875" customWidth="1"/>
    <col min="6663" max="6663" width="7.44140625" customWidth="1"/>
    <col min="6664" max="6912" width="8.88671875" customWidth="1"/>
    <col min="6913" max="6913" width="3.21875" customWidth="1"/>
    <col min="6914" max="6914" width="48.21875" customWidth="1"/>
    <col min="6915" max="6915" width="4.21875" customWidth="1"/>
    <col min="6916" max="6916" width="7.77734375" customWidth="1"/>
    <col min="6917" max="6917" width="8.21875" customWidth="1"/>
    <col min="6918" max="6918" width="10.21875" customWidth="1"/>
    <col min="6919" max="6919" width="7.44140625" customWidth="1"/>
    <col min="6920" max="7168" width="8.88671875" customWidth="1"/>
    <col min="7169" max="7169" width="3.21875" customWidth="1"/>
    <col min="7170" max="7170" width="48.21875" customWidth="1"/>
    <col min="7171" max="7171" width="4.21875" customWidth="1"/>
    <col min="7172" max="7172" width="7.77734375" customWidth="1"/>
    <col min="7173" max="7173" width="8.21875" customWidth="1"/>
    <col min="7174" max="7174" width="10.21875" customWidth="1"/>
    <col min="7175" max="7175" width="7.44140625" customWidth="1"/>
    <col min="7176" max="7424" width="8.88671875" customWidth="1"/>
    <col min="7425" max="7425" width="3.21875" customWidth="1"/>
    <col min="7426" max="7426" width="48.21875" customWidth="1"/>
    <col min="7427" max="7427" width="4.21875" customWidth="1"/>
    <col min="7428" max="7428" width="7.77734375" customWidth="1"/>
    <col min="7429" max="7429" width="8.21875" customWidth="1"/>
    <col min="7430" max="7430" width="10.21875" customWidth="1"/>
    <col min="7431" max="7431" width="7.44140625" customWidth="1"/>
    <col min="7432" max="7680" width="8.88671875" customWidth="1"/>
    <col min="7681" max="7681" width="3.21875" customWidth="1"/>
    <col min="7682" max="7682" width="48.21875" customWidth="1"/>
    <col min="7683" max="7683" width="4.21875" customWidth="1"/>
    <col min="7684" max="7684" width="7.77734375" customWidth="1"/>
    <col min="7685" max="7685" width="8.21875" customWidth="1"/>
    <col min="7686" max="7686" width="10.21875" customWidth="1"/>
    <col min="7687" max="7687" width="7.44140625" customWidth="1"/>
    <col min="7688" max="7936" width="8.88671875" customWidth="1"/>
    <col min="7937" max="7937" width="3.21875" customWidth="1"/>
    <col min="7938" max="7938" width="48.21875" customWidth="1"/>
    <col min="7939" max="7939" width="4.21875" customWidth="1"/>
    <col min="7940" max="7940" width="7.77734375" customWidth="1"/>
    <col min="7941" max="7941" width="8.21875" customWidth="1"/>
    <col min="7942" max="7942" width="10.21875" customWidth="1"/>
    <col min="7943" max="7943" width="7.44140625" customWidth="1"/>
    <col min="7944" max="8192" width="8.88671875" customWidth="1"/>
    <col min="8193" max="8193" width="3.21875" customWidth="1"/>
    <col min="8194" max="8194" width="48.21875" customWidth="1"/>
    <col min="8195" max="8195" width="4.21875" customWidth="1"/>
    <col min="8196" max="8196" width="7.77734375" customWidth="1"/>
    <col min="8197" max="8197" width="8.21875" customWidth="1"/>
    <col min="8198" max="8198" width="10.21875" customWidth="1"/>
    <col min="8199" max="8199" width="7.44140625" customWidth="1"/>
    <col min="8200" max="8448" width="8.88671875" customWidth="1"/>
    <col min="8449" max="8449" width="3.21875" customWidth="1"/>
    <col min="8450" max="8450" width="48.21875" customWidth="1"/>
    <col min="8451" max="8451" width="4.21875" customWidth="1"/>
    <col min="8452" max="8452" width="7.77734375" customWidth="1"/>
    <col min="8453" max="8453" width="8.21875" customWidth="1"/>
    <col min="8454" max="8454" width="10.21875" customWidth="1"/>
    <col min="8455" max="8455" width="7.44140625" customWidth="1"/>
    <col min="8456" max="8704" width="8.88671875" customWidth="1"/>
    <col min="8705" max="8705" width="3.21875" customWidth="1"/>
    <col min="8706" max="8706" width="48.21875" customWidth="1"/>
    <col min="8707" max="8707" width="4.21875" customWidth="1"/>
    <col min="8708" max="8708" width="7.77734375" customWidth="1"/>
    <col min="8709" max="8709" width="8.21875" customWidth="1"/>
    <col min="8710" max="8710" width="10.21875" customWidth="1"/>
    <col min="8711" max="8711" width="7.44140625" customWidth="1"/>
    <col min="8712" max="8960" width="8.88671875" customWidth="1"/>
    <col min="8961" max="8961" width="3.21875" customWidth="1"/>
    <col min="8962" max="8962" width="48.21875" customWidth="1"/>
    <col min="8963" max="8963" width="4.21875" customWidth="1"/>
    <col min="8964" max="8964" width="7.77734375" customWidth="1"/>
    <col min="8965" max="8965" width="8.21875" customWidth="1"/>
    <col min="8966" max="8966" width="10.21875" customWidth="1"/>
    <col min="8967" max="8967" width="7.44140625" customWidth="1"/>
    <col min="8968" max="9216" width="8.88671875" customWidth="1"/>
    <col min="9217" max="9217" width="3.21875" customWidth="1"/>
    <col min="9218" max="9218" width="48.21875" customWidth="1"/>
    <col min="9219" max="9219" width="4.21875" customWidth="1"/>
    <col min="9220" max="9220" width="7.77734375" customWidth="1"/>
    <col min="9221" max="9221" width="8.21875" customWidth="1"/>
    <col min="9222" max="9222" width="10.21875" customWidth="1"/>
    <col min="9223" max="9223" width="7.44140625" customWidth="1"/>
    <col min="9224" max="9472" width="8.88671875" customWidth="1"/>
    <col min="9473" max="9473" width="3.21875" customWidth="1"/>
    <col min="9474" max="9474" width="48.21875" customWidth="1"/>
    <col min="9475" max="9475" width="4.21875" customWidth="1"/>
    <col min="9476" max="9476" width="7.77734375" customWidth="1"/>
    <col min="9477" max="9477" width="8.21875" customWidth="1"/>
    <col min="9478" max="9478" width="10.21875" customWidth="1"/>
    <col min="9479" max="9479" width="7.44140625" customWidth="1"/>
    <col min="9480" max="9728" width="8.88671875" customWidth="1"/>
    <col min="9729" max="9729" width="3.21875" customWidth="1"/>
    <col min="9730" max="9730" width="48.21875" customWidth="1"/>
    <col min="9731" max="9731" width="4.21875" customWidth="1"/>
    <col min="9732" max="9732" width="7.77734375" customWidth="1"/>
    <col min="9733" max="9733" width="8.21875" customWidth="1"/>
    <col min="9734" max="9734" width="10.21875" customWidth="1"/>
    <col min="9735" max="9735" width="7.44140625" customWidth="1"/>
    <col min="9736" max="9984" width="8.88671875" customWidth="1"/>
    <col min="9985" max="9985" width="3.21875" customWidth="1"/>
    <col min="9986" max="9986" width="48.21875" customWidth="1"/>
    <col min="9987" max="9987" width="4.21875" customWidth="1"/>
    <col min="9988" max="9988" width="7.77734375" customWidth="1"/>
    <col min="9989" max="9989" width="8.21875" customWidth="1"/>
    <col min="9990" max="9990" width="10.21875" customWidth="1"/>
    <col min="9991" max="9991" width="7.44140625" customWidth="1"/>
    <col min="9992" max="10240" width="8.88671875" customWidth="1"/>
    <col min="10241" max="10241" width="3.21875" customWidth="1"/>
    <col min="10242" max="10242" width="48.21875" customWidth="1"/>
    <col min="10243" max="10243" width="4.21875" customWidth="1"/>
    <col min="10244" max="10244" width="7.77734375" customWidth="1"/>
    <col min="10245" max="10245" width="8.21875" customWidth="1"/>
    <col min="10246" max="10246" width="10.21875" customWidth="1"/>
    <col min="10247" max="10247" width="7.44140625" customWidth="1"/>
    <col min="10248" max="10496" width="8.88671875" customWidth="1"/>
    <col min="10497" max="10497" width="3.21875" customWidth="1"/>
    <col min="10498" max="10498" width="48.21875" customWidth="1"/>
    <col min="10499" max="10499" width="4.21875" customWidth="1"/>
    <col min="10500" max="10500" width="7.77734375" customWidth="1"/>
    <col min="10501" max="10501" width="8.21875" customWidth="1"/>
    <col min="10502" max="10502" width="10.21875" customWidth="1"/>
    <col min="10503" max="10503" width="7.44140625" customWidth="1"/>
    <col min="10504" max="10752" width="8.88671875" customWidth="1"/>
    <col min="10753" max="10753" width="3.21875" customWidth="1"/>
    <col min="10754" max="10754" width="48.21875" customWidth="1"/>
    <col min="10755" max="10755" width="4.21875" customWidth="1"/>
    <col min="10756" max="10756" width="7.77734375" customWidth="1"/>
    <col min="10757" max="10757" width="8.21875" customWidth="1"/>
    <col min="10758" max="10758" width="10.21875" customWidth="1"/>
    <col min="10759" max="10759" width="7.44140625" customWidth="1"/>
    <col min="10760" max="11008" width="8.88671875" customWidth="1"/>
    <col min="11009" max="11009" width="3.21875" customWidth="1"/>
    <col min="11010" max="11010" width="48.21875" customWidth="1"/>
    <col min="11011" max="11011" width="4.21875" customWidth="1"/>
    <col min="11012" max="11012" width="7.77734375" customWidth="1"/>
    <col min="11013" max="11013" width="8.21875" customWidth="1"/>
    <col min="11014" max="11014" width="10.21875" customWidth="1"/>
    <col min="11015" max="11015" width="7.44140625" customWidth="1"/>
    <col min="11016" max="11264" width="8.88671875" customWidth="1"/>
    <col min="11265" max="11265" width="3.21875" customWidth="1"/>
    <col min="11266" max="11266" width="48.21875" customWidth="1"/>
    <col min="11267" max="11267" width="4.21875" customWidth="1"/>
    <col min="11268" max="11268" width="7.77734375" customWidth="1"/>
    <col min="11269" max="11269" width="8.21875" customWidth="1"/>
    <col min="11270" max="11270" width="10.21875" customWidth="1"/>
    <col min="11271" max="11271" width="7.44140625" customWidth="1"/>
    <col min="11272" max="11520" width="8.88671875" customWidth="1"/>
    <col min="11521" max="11521" width="3.21875" customWidth="1"/>
    <col min="11522" max="11522" width="48.21875" customWidth="1"/>
    <col min="11523" max="11523" width="4.21875" customWidth="1"/>
    <col min="11524" max="11524" width="7.77734375" customWidth="1"/>
    <col min="11525" max="11525" width="8.21875" customWidth="1"/>
    <col min="11526" max="11526" width="10.21875" customWidth="1"/>
    <col min="11527" max="11527" width="7.44140625" customWidth="1"/>
    <col min="11528" max="11776" width="8.88671875" customWidth="1"/>
    <col min="11777" max="11777" width="3.21875" customWidth="1"/>
    <col min="11778" max="11778" width="48.21875" customWidth="1"/>
    <col min="11779" max="11779" width="4.21875" customWidth="1"/>
    <col min="11780" max="11780" width="7.77734375" customWidth="1"/>
    <col min="11781" max="11781" width="8.21875" customWidth="1"/>
    <col min="11782" max="11782" width="10.21875" customWidth="1"/>
    <col min="11783" max="11783" width="7.44140625" customWidth="1"/>
    <col min="11784" max="12032" width="8.88671875" customWidth="1"/>
    <col min="12033" max="12033" width="3.21875" customWidth="1"/>
    <col min="12034" max="12034" width="48.21875" customWidth="1"/>
    <col min="12035" max="12035" width="4.21875" customWidth="1"/>
    <col min="12036" max="12036" width="7.77734375" customWidth="1"/>
    <col min="12037" max="12037" width="8.21875" customWidth="1"/>
    <col min="12038" max="12038" width="10.21875" customWidth="1"/>
    <col min="12039" max="12039" width="7.44140625" customWidth="1"/>
    <col min="12040" max="12288" width="8.88671875" customWidth="1"/>
    <col min="12289" max="12289" width="3.21875" customWidth="1"/>
    <col min="12290" max="12290" width="48.21875" customWidth="1"/>
    <col min="12291" max="12291" width="4.21875" customWidth="1"/>
    <col min="12292" max="12292" width="7.77734375" customWidth="1"/>
    <col min="12293" max="12293" width="8.21875" customWidth="1"/>
    <col min="12294" max="12294" width="10.21875" customWidth="1"/>
    <col min="12295" max="12295" width="7.44140625" customWidth="1"/>
    <col min="12296" max="12544" width="8.88671875" customWidth="1"/>
    <col min="12545" max="12545" width="3.21875" customWidth="1"/>
    <col min="12546" max="12546" width="48.21875" customWidth="1"/>
    <col min="12547" max="12547" width="4.21875" customWidth="1"/>
    <col min="12548" max="12548" width="7.77734375" customWidth="1"/>
    <col min="12549" max="12549" width="8.21875" customWidth="1"/>
    <col min="12550" max="12550" width="10.21875" customWidth="1"/>
    <col min="12551" max="12551" width="7.44140625" customWidth="1"/>
    <col min="12552" max="12800" width="8.88671875" customWidth="1"/>
    <col min="12801" max="12801" width="3.21875" customWidth="1"/>
    <col min="12802" max="12802" width="48.21875" customWidth="1"/>
    <col min="12803" max="12803" width="4.21875" customWidth="1"/>
    <col min="12804" max="12804" width="7.77734375" customWidth="1"/>
    <col min="12805" max="12805" width="8.21875" customWidth="1"/>
    <col min="12806" max="12806" width="10.21875" customWidth="1"/>
    <col min="12807" max="12807" width="7.44140625" customWidth="1"/>
    <col min="12808" max="13056" width="8.88671875" customWidth="1"/>
    <col min="13057" max="13057" width="3.21875" customWidth="1"/>
    <col min="13058" max="13058" width="48.21875" customWidth="1"/>
    <col min="13059" max="13059" width="4.21875" customWidth="1"/>
    <col min="13060" max="13060" width="7.77734375" customWidth="1"/>
    <col min="13061" max="13061" width="8.21875" customWidth="1"/>
    <col min="13062" max="13062" width="10.21875" customWidth="1"/>
    <col min="13063" max="13063" width="7.44140625" customWidth="1"/>
    <col min="13064" max="13312" width="8.88671875" customWidth="1"/>
    <col min="13313" max="13313" width="3.21875" customWidth="1"/>
    <col min="13314" max="13314" width="48.21875" customWidth="1"/>
    <col min="13315" max="13315" width="4.21875" customWidth="1"/>
    <col min="13316" max="13316" width="7.77734375" customWidth="1"/>
    <col min="13317" max="13317" width="8.21875" customWidth="1"/>
    <col min="13318" max="13318" width="10.21875" customWidth="1"/>
    <col min="13319" max="13319" width="7.44140625" customWidth="1"/>
    <col min="13320" max="13568" width="8.88671875" customWidth="1"/>
    <col min="13569" max="13569" width="3.21875" customWidth="1"/>
    <col min="13570" max="13570" width="48.21875" customWidth="1"/>
    <col min="13571" max="13571" width="4.21875" customWidth="1"/>
    <col min="13572" max="13572" width="7.77734375" customWidth="1"/>
    <col min="13573" max="13573" width="8.21875" customWidth="1"/>
    <col min="13574" max="13574" width="10.21875" customWidth="1"/>
    <col min="13575" max="13575" width="7.44140625" customWidth="1"/>
    <col min="13576" max="13824" width="8.88671875" customWidth="1"/>
    <col min="13825" max="13825" width="3.21875" customWidth="1"/>
    <col min="13826" max="13826" width="48.21875" customWidth="1"/>
    <col min="13827" max="13827" width="4.21875" customWidth="1"/>
    <col min="13828" max="13828" width="7.77734375" customWidth="1"/>
    <col min="13829" max="13829" width="8.21875" customWidth="1"/>
    <col min="13830" max="13830" width="10.21875" customWidth="1"/>
    <col min="13831" max="13831" width="7.44140625" customWidth="1"/>
    <col min="13832" max="14080" width="8.88671875" customWidth="1"/>
    <col min="14081" max="14081" width="3.21875" customWidth="1"/>
    <col min="14082" max="14082" width="48.21875" customWidth="1"/>
    <col min="14083" max="14083" width="4.21875" customWidth="1"/>
    <col min="14084" max="14084" width="7.77734375" customWidth="1"/>
    <col min="14085" max="14085" width="8.21875" customWidth="1"/>
    <col min="14086" max="14086" width="10.21875" customWidth="1"/>
    <col min="14087" max="14087" width="7.44140625" customWidth="1"/>
    <col min="14088" max="14336" width="8.88671875" customWidth="1"/>
    <col min="14337" max="14337" width="3.21875" customWidth="1"/>
    <col min="14338" max="14338" width="48.21875" customWidth="1"/>
    <col min="14339" max="14339" width="4.21875" customWidth="1"/>
    <col min="14340" max="14340" width="7.77734375" customWidth="1"/>
    <col min="14341" max="14341" width="8.21875" customWidth="1"/>
    <col min="14342" max="14342" width="10.21875" customWidth="1"/>
    <col min="14343" max="14343" width="7.44140625" customWidth="1"/>
    <col min="14344" max="14592" width="8.88671875" customWidth="1"/>
    <col min="14593" max="14593" width="3.21875" customWidth="1"/>
    <col min="14594" max="14594" width="48.21875" customWidth="1"/>
    <col min="14595" max="14595" width="4.21875" customWidth="1"/>
    <col min="14596" max="14596" width="7.77734375" customWidth="1"/>
    <col min="14597" max="14597" width="8.21875" customWidth="1"/>
    <col min="14598" max="14598" width="10.21875" customWidth="1"/>
    <col min="14599" max="14599" width="7.44140625" customWidth="1"/>
    <col min="14600" max="14848" width="8.88671875" customWidth="1"/>
    <col min="14849" max="14849" width="3.21875" customWidth="1"/>
    <col min="14850" max="14850" width="48.21875" customWidth="1"/>
    <col min="14851" max="14851" width="4.21875" customWidth="1"/>
    <col min="14852" max="14852" width="7.77734375" customWidth="1"/>
    <col min="14853" max="14853" width="8.21875" customWidth="1"/>
    <col min="14854" max="14854" width="10.21875" customWidth="1"/>
    <col min="14855" max="14855" width="7.44140625" customWidth="1"/>
    <col min="14856" max="15104" width="8.88671875" customWidth="1"/>
    <col min="15105" max="15105" width="3.21875" customWidth="1"/>
    <col min="15106" max="15106" width="48.21875" customWidth="1"/>
    <col min="15107" max="15107" width="4.21875" customWidth="1"/>
    <col min="15108" max="15108" width="7.77734375" customWidth="1"/>
    <col min="15109" max="15109" width="8.21875" customWidth="1"/>
    <col min="15110" max="15110" width="10.21875" customWidth="1"/>
    <col min="15111" max="15111" width="7.44140625" customWidth="1"/>
    <col min="15112" max="15360" width="8.88671875" customWidth="1"/>
    <col min="15361" max="15361" width="3.21875" customWidth="1"/>
    <col min="15362" max="15362" width="48.21875" customWidth="1"/>
    <col min="15363" max="15363" width="4.21875" customWidth="1"/>
    <col min="15364" max="15364" width="7.77734375" customWidth="1"/>
    <col min="15365" max="15365" width="8.21875" customWidth="1"/>
    <col min="15366" max="15366" width="10.21875" customWidth="1"/>
    <col min="15367" max="15367" width="7.44140625" customWidth="1"/>
    <col min="15368" max="15616" width="8.88671875" customWidth="1"/>
    <col min="15617" max="15617" width="3.21875" customWidth="1"/>
    <col min="15618" max="15618" width="48.21875" customWidth="1"/>
    <col min="15619" max="15619" width="4.21875" customWidth="1"/>
    <col min="15620" max="15620" width="7.77734375" customWidth="1"/>
    <col min="15621" max="15621" width="8.21875" customWidth="1"/>
    <col min="15622" max="15622" width="10.21875" customWidth="1"/>
    <col min="15623" max="15623" width="7.44140625" customWidth="1"/>
    <col min="15624" max="15872" width="8.88671875" customWidth="1"/>
    <col min="15873" max="15873" width="3.21875" customWidth="1"/>
    <col min="15874" max="15874" width="48.21875" customWidth="1"/>
    <col min="15875" max="15875" width="4.21875" customWidth="1"/>
    <col min="15876" max="15876" width="7.77734375" customWidth="1"/>
    <col min="15877" max="15877" width="8.21875" customWidth="1"/>
    <col min="15878" max="15878" width="10.21875" customWidth="1"/>
    <col min="15879" max="15879" width="7.44140625" customWidth="1"/>
    <col min="15880" max="16128" width="8.88671875" customWidth="1"/>
    <col min="16129" max="16129" width="3.21875" customWidth="1"/>
    <col min="16130" max="16130" width="48.21875" customWidth="1"/>
    <col min="16131" max="16131" width="4.21875" customWidth="1"/>
    <col min="16132" max="16132" width="7.77734375" customWidth="1"/>
    <col min="16133" max="16133" width="8.21875" customWidth="1"/>
    <col min="16134" max="16134" width="10.21875" customWidth="1"/>
    <col min="16135" max="16135" width="7.44140625" customWidth="1"/>
    <col min="16136" max="16384" width="8.88671875" customWidth="1"/>
  </cols>
  <sheetData>
    <row r="1" spans="1:15" ht="28.2" x14ac:dyDescent="0.5">
      <c r="A1" s="61"/>
      <c r="B1" s="152" t="s">
        <v>106</v>
      </c>
      <c r="C1" s="152"/>
      <c r="D1" s="152"/>
      <c r="E1" s="153" t="s">
        <v>107</v>
      </c>
      <c r="F1" s="154"/>
      <c r="G1" s="154"/>
    </row>
    <row r="2" spans="1:15" ht="28.2" x14ac:dyDescent="0.5">
      <c r="A2" s="61"/>
      <c r="B2" s="152"/>
      <c r="C2" s="152"/>
      <c r="D2" s="152"/>
      <c r="E2" s="156" t="s">
        <v>130</v>
      </c>
      <c r="F2" s="157"/>
      <c r="G2" s="157"/>
    </row>
    <row r="3" spans="1:15" ht="25.8" x14ac:dyDescent="0.3">
      <c r="A3" s="62"/>
      <c r="B3" s="159" t="s">
        <v>37</v>
      </c>
      <c r="C3" s="159"/>
      <c r="D3" s="159"/>
      <c r="E3" s="156" t="s">
        <v>131</v>
      </c>
      <c r="F3" s="157"/>
      <c r="G3" s="157"/>
    </row>
    <row r="4" spans="1:15" ht="25.8" x14ac:dyDescent="0.3">
      <c r="A4" s="62"/>
      <c r="B4" s="159"/>
      <c r="C4" s="159"/>
      <c r="D4" s="159"/>
      <c r="E4" s="160" t="s">
        <v>110</v>
      </c>
      <c r="F4" s="161"/>
      <c r="G4" s="161"/>
    </row>
    <row r="5" spans="1:15" ht="18.600000000000001" thickBot="1" x14ac:dyDescent="0.35">
      <c r="B5" s="162"/>
      <c r="C5" s="162"/>
      <c r="D5" s="162"/>
      <c r="E5" s="163" t="s">
        <v>111</v>
      </c>
      <c r="F5" s="164"/>
      <c r="G5" s="164"/>
      <c r="K5" s="173"/>
      <c r="L5" s="174"/>
      <c r="M5" s="174"/>
    </row>
    <row r="6" spans="1:15" ht="18.600000000000001" thickBot="1" x14ac:dyDescent="0.35">
      <c r="A6" s="165" t="s">
        <v>112</v>
      </c>
      <c r="B6" s="166"/>
      <c r="C6" s="166"/>
      <c r="D6" s="167" t="s">
        <v>113</v>
      </c>
      <c r="E6" s="167"/>
      <c r="F6" s="168"/>
      <c r="G6" s="169"/>
      <c r="K6" s="174"/>
      <c r="L6" s="174"/>
      <c r="M6" s="174"/>
    </row>
    <row r="7" spans="1:15" ht="46.8" x14ac:dyDescent="0.3">
      <c r="A7" s="64" t="s">
        <v>114</v>
      </c>
      <c r="B7" s="65" t="s">
        <v>115</v>
      </c>
      <c r="C7" s="66" t="s">
        <v>3</v>
      </c>
      <c r="D7" s="67" t="s">
        <v>4</v>
      </c>
      <c r="E7" s="65" t="s">
        <v>116</v>
      </c>
      <c r="F7" s="65" t="s">
        <v>117</v>
      </c>
      <c r="G7" s="65" t="s">
        <v>118</v>
      </c>
    </row>
    <row r="8" spans="1:15" s="87" customFormat="1" ht="28.8" x14ac:dyDescent="0.4">
      <c r="A8" s="84">
        <v>1</v>
      </c>
      <c r="B8" s="69" t="s">
        <v>119</v>
      </c>
      <c r="C8" s="76" t="s">
        <v>11</v>
      </c>
      <c r="D8" s="77">
        <v>80</v>
      </c>
      <c r="E8" s="85"/>
      <c r="F8" s="85"/>
      <c r="G8" s="86"/>
      <c r="H8"/>
      <c r="I8"/>
      <c r="L8" s="177"/>
      <c r="M8" s="178"/>
      <c r="N8" s="178"/>
      <c r="O8" s="178"/>
    </row>
    <row r="9" spans="1:15" s="87" customFormat="1" ht="57.6" x14ac:dyDescent="0.3">
      <c r="A9" s="84">
        <v>2</v>
      </c>
      <c r="B9" s="69" t="s">
        <v>132</v>
      </c>
      <c r="C9" s="76" t="s">
        <v>10</v>
      </c>
      <c r="D9" s="77">
        <v>78</v>
      </c>
      <c r="E9" s="85"/>
      <c r="F9" s="85"/>
      <c r="G9" s="86"/>
      <c r="H9"/>
      <c r="I9"/>
    </row>
    <row r="10" spans="1:15" s="87" customFormat="1" ht="39.6" x14ac:dyDescent="0.3">
      <c r="A10" s="84">
        <v>3</v>
      </c>
      <c r="B10" s="73" t="s">
        <v>133</v>
      </c>
      <c r="C10" s="76" t="s">
        <v>10</v>
      </c>
      <c r="D10" s="88">
        <v>7.8000000000000007</v>
      </c>
      <c r="E10" s="85"/>
      <c r="F10" s="85"/>
      <c r="G10" s="86"/>
      <c r="H10"/>
      <c r="I10"/>
    </row>
    <row r="11" spans="1:15" s="87" customFormat="1" ht="66" x14ac:dyDescent="0.3">
      <c r="A11" s="84">
        <v>4</v>
      </c>
      <c r="B11" s="75" t="s">
        <v>134</v>
      </c>
      <c r="C11" s="76" t="s">
        <v>10</v>
      </c>
      <c r="D11" s="77">
        <v>134</v>
      </c>
      <c r="E11" s="77"/>
      <c r="F11" s="85"/>
      <c r="G11" s="86"/>
      <c r="H11"/>
      <c r="I11"/>
    </row>
    <row r="12" spans="1:15" s="87" customFormat="1" ht="92.4" x14ac:dyDescent="0.3">
      <c r="A12" s="84">
        <v>5</v>
      </c>
      <c r="B12" s="75" t="s">
        <v>123</v>
      </c>
      <c r="C12" s="76" t="s">
        <v>13</v>
      </c>
      <c r="D12" s="77">
        <v>67</v>
      </c>
      <c r="E12" s="77"/>
      <c r="F12" s="85"/>
      <c r="G12" s="86"/>
      <c r="H12"/>
      <c r="I12"/>
    </row>
    <row r="13" spans="1:15" s="87" customFormat="1" ht="39.6" x14ac:dyDescent="0.3">
      <c r="A13" s="84">
        <v>6</v>
      </c>
      <c r="B13" s="75" t="s">
        <v>135</v>
      </c>
      <c r="C13" s="76" t="s">
        <v>10</v>
      </c>
      <c r="D13" s="77">
        <v>3.6000000000000005</v>
      </c>
      <c r="E13" s="77"/>
      <c r="F13" s="85"/>
      <c r="G13" s="86"/>
      <c r="H13"/>
      <c r="I13"/>
    </row>
    <row r="14" spans="1:15" s="87" customFormat="1" ht="26.4" x14ac:dyDescent="0.3">
      <c r="A14" s="84">
        <v>7</v>
      </c>
      <c r="B14" s="75" t="s">
        <v>136</v>
      </c>
      <c r="C14" s="76" t="s">
        <v>10</v>
      </c>
      <c r="D14" s="77">
        <v>34</v>
      </c>
      <c r="E14" s="77"/>
      <c r="F14" s="85"/>
      <c r="G14" s="86"/>
      <c r="H14"/>
      <c r="I14"/>
    </row>
    <row r="15" spans="1:15" s="87" customFormat="1" ht="52.8" x14ac:dyDescent="0.3">
      <c r="A15" s="84">
        <v>8</v>
      </c>
      <c r="B15" s="75" t="s">
        <v>126</v>
      </c>
      <c r="C15" s="76" t="s">
        <v>127</v>
      </c>
      <c r="D15" s="77">
        <v>1</v>
      </c>
      <c r="E15" s="77"/>
      <c r="F15" s="85"/>
      <c r="G15" s="86"/>
      <c r="H15"/>
      <c r="I15"/>
    </row>
    <row r="16" spans="1:15" ht="15" thickBot="1" x14ac:dyDescent="0.35">
      <c r="A16" s="78"/>
      <c r="B16" s="79" t="s">
        <v>113</v>
      </c>
      <c r="C16" s="80"/>
      <c r="D16" s="80"/>
      <c r="E16" s="81"/>
      <c r="F16" s="82"/>
      <c r="G16" s="83"/>
    </row>
    <row r="17" spans="1:7" ht="15" thickBot="1" x14ac:dyDescent="0.35">
      <c r="A17" s="170" t="s">
        <v>128</v>
      </c>
      <c r="B17" s="171"/>
      <c r="C17" s="171"/>
      <c r="D17" s="171"/>
      <c r="E17" s="171"/>
      <c r="F17" s="171"/>
      <c r="G17" s="172"/>
    </row>
  </sheetData>
  <mergeCells count="14">
    <mergeCell ref="B1:D2"/>
    <mergeCell ref="E2:G2"/>
    <mergeCell ref="B3:D4"/>
    <mergeCell ref="E3:G3"/>
    <mergeCell ref="E4:G4"/>
    <mergeCell ref="E1:G1"/>
    <mergeCell ref="L8:O8"/>
    <mergeCell ref="A17:G17"/>
    <mergeCell ref="B5:D5"/>
    <mergeCell ref="E5:G5"/>
    <mergeCell ref="K5:M6"/>
    <mergeCell ref="A6:C6"/>
    <mergeCell ref="D6:E6"/>
    <mergeCell ref="F6:G6"/>
  </mergeCells>
  <pageMargins left="0.7" right="0.7" top="0.75" bottom="0.75" header="0.3" footer="0.3"/>
  <pageSetup scale="8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O18"/>
  <sheetViews>
    <sheetView zoomScale="85" zoomScaleNormal="85" workbookViewId="0">
      <selection sqref="A1:XFD1048576"/>
    </sheetView>
  </sheetViews>
  <sheetFormatPr baseColWidth="10" defaultRowHeight="14.4" x14ac:dyDescent="0.3"/>
  <cols>
    <col min="1" max="1" width="3.21875" customWidth="1"/>
    <col min="2" max="2" width="50.44140625" customWidth="1"/>
    <col min="3" max="3" width="4.109375" customWidth="1"/>
    <col min="4" max="4" width="9.21875" customWidth="1"/>
    <col min="5" max="5" width="8.21875" customWidth="1"/>
    <col min="6" max="6" width="10.21875" customWidth="1"/>
    <col min="7" max="7" width="9.44140625" customWidth="1"/>
    <col min="8" max="256" width="8.88671875" customWidth="1"/>
    <col min="257" max="257" width="3.21875" customWidth="1"/>
    <col min="258" max="258" width="50.44140625" customWidth="1"/>
    <col min="259" max="259" width="4.109375" customWidth="1"/>
    <col min="260" max="260" width="9.21875" customWidth="1"/>
    <col min="261" max="261" width="8.21875" customWidth="1"/>
    <col min="262" max="262" width="10.21875" customWidth="1"/>
    <col min="263" max="263" width="9.44140625" customWidth="1"/>
    <col min="264" max="512" width="8.88671875" customWidth="1"/>
    <col min="513" max="513" width="3.21875" customWidth="1"/>
    <col min="514" max="514" width="50.44140625" customWidth="1"/>
    <col min="515" max="515" width="4.109375" customWidth="1"/>
    <col min="516" max="516" width="9.21875" customWidth="1"/>
    <col min="517" max="517" width="8.21875" customWidth="1"/>
    <col min="518" max="518" width="10.21875" customWidth="1"/>
    <col min="519" max="519" width="9.44140625" customWidth="1"/>
    <col min="520" max="768" width="8.88671875" customWidth="1"/>
    <col min="769" max="769" width="3.21875" customWidth="1"/>
    <col min="770" max="770" width="50.44140625" customWidth="1"/>
    <col min="771" max="771" width="4.109375" customWidth="1"/>
    <col min="772" max="772" width="9.21875" customWidth="1"/>
    <col min="773" max="773" width="8.21875" customWidth="1"/>
    <col min="774" max="774" width="10.21875" customWidth="1"/>
    <col min="775" max="775" width="9.44140625" customWidth="1"/>
    <col min="776" max="1024" width="8.88671875" customWidth="1"/>
    <col min="1025" max="1025" width="3.21875" customWidth="1"/>
    <col min="1026" max="1026" width="50.44140625" customWidth="1"/>
    <col min="1027" max="1027" width="4.109375" customWidth="1"/>
    <col min="1028" max="1028" width="9.21875" customWidth="1"/>
    <col min="1029" max="1029" width="8.21875" customWidth="1"/>
    <col min="1030" max="1030" width="10.21875" customWidth="1"/>
    <col min="1031" max="1031" width="9.44140625" customWidth="1"/>
    <col min="1032" max="1280" width="8.88671875" customWidth="1"/>
    <col min="1281" max="1281" width="3.21875" customWidth="1"/>
    <col min="1282" max="1282" width="50.44140625" customWidth="1"/>
    <col min="1283" max="1283" width="4.109375" customWidth="1"/>
    <col min="1284" max="1284" width="9.21875" customWidth="1"/>
    <col min="1285" max="1285" width="8.21875" customWidth="1"/>
    <col min="1286" max="1286" width="10.21875" customWidth="1"/>
    <col min="1287" max="1287" width="9.44140625" customWidth="1"/>
    <col min="1288" max="1536" width="8.88671875" customWidth="1"/>
    <col min="1537" max="1537" width="3.21875" customWidth="1"/>
    <col min="1538" max="1538" width="50.44140625" customWidth="1"/>
    <col min="1539" max="1539" width="4.109375" customWidth="1"/>
    <col min="1540" max="1540" width="9.21875" customWidth="1"/>
    <col min="1541" max="1541" width="8.21875" customWidth="1"/>
    <col min="1542" max="1542" width="10.21875" customWidth="1"/>
    <col min="1543" max="1543" width="9.44140625" customWidth="1"/>
    <col min="1544" max="1792" width="8.88671875" customWidth="1"/>
    <col min="1793" max="1793" width="3.21875" customWidth="1"/>
    <col min="1794" max="1794" width="50.44140625" customWidth="1"/>
    <col min="1795" max="1795" width="4.109375" customWidth="1"/>
    <col min="1796" max="1796" width="9.21875" customWidth="1"/>
    <col min="1797" max="1797" width="8.21875" customWidth="1"/>
    <col min="1798" max="1798" width="10.21875" customWidth="1"/>
    <col min="1799" max="1799" width="9.44140625" customWidth="1"/>
    <col min="1800" max="2048" width="8.88671875" customWidth="1"/>
    <col min="2049" max="2049" width="3.21875" customWidth="1"/>
    <col min="2050" max="2050" width="50.44140625" customWidth="1"/>
    <col min="2051" max="2051" width="4.109375" customWidth="1"/>
    <col min="2052" max="2052" width="9.21875" customWidth="1"/>
    <col min="2053" max="2053" width="8.21875" customWidth="1"/>
    <col min="2054" max="2054" width="10.21875" customWidth="1"/>
    <col min="2055" max="2055" width="9.44140625" customWidth="1"/>
    <col min="2056" max="2304" width="8.88671875" customWidth="1"/>
    <col min="2305" max="2305" width="3.21875" customWidth="1"/>
    <col min="2306" max="2306" width="50.44140625" customWidth="1"/>
    <col min="2307" max="2307" width="4.109375" customWidth="1"/>
    <col min="2308" max="2308" width="9.21875" customWidth="1"/>
    <col min="2309" max="2309" width="8.21875" customWidth="1"/>
    <col min="2310" max="2310" width="10.21875" customWidth="1"/>
    <col min="2311" max="2311" width="9.44140625" customWidth="1"/>
    <col min="2312" max="2560" width="8.88671875" customWidth="1"/>
    <col min="2561" max="2561" width="3.21875" customWidth="1"/>
    <col min="2562" max="2562" width="50.44140625" customWidth="1"/>
    <col min="2563" max="2563" width="4.109375" customWidth="1"/>
    <col min="2564" max="2564" width="9.21875" customWidth="1"/>
    <col min="2565" max="2565" width="8.21875" customWidth="1"/>
    <col min="2566" max="2566" width="10.21875" customWidth="1"/>
    <col min="2567" max="2567" width="9.44140625" customWidth="1"/>
    <col min="2568" max="2816" width="8.88671875" customWidth="1"/>
    <col min="2817" max="2817" width="3.21875" customWidth="1"/>
    <col min="2818" max="2818" width="50.44140625" customWidth="1"/>
    <col min="2819" max="2819" width="4.109375" customWidth="1"/>
    <col min="2820" max="2820" width="9.21875" customWidth="1"/>
    <col min="2821" max="2821" width="8.21875" customWidth="1"/>
    <col min="2822" max="2822" width="10.21875" customWidth="1"/>
    <col min="2823" max="2823" width="9.44140625" customWidth="1"/>
    <col min="2824" max="3072" width="8.88671875" customWidth="1"/>
    <col min="3073" max="3073" width="3.21875" customWidth="1"/>
    <col min="3074" max="3074" width="50.44140625" customWidth="1"/>
    <col min="3075" max="3075" width="4.109375" customWidth="1"/>
    <col min="3076" max="3076" width="9.21875" customWidth="1"/>
    <col min="3077" max="3077" width="8.21875" customWidth="1"/>
    <col min="3078" max="3078" width="10.21875" customWidth="1"/>
    <col min="3079" max="3079" width="9.44140625" customWidth="1"/>
    <col min="3080" max="3328" width="8.88671875" customWidth="1"/>
    <col min="3329" max="3329" width="3.21875" customWidth="1"/>
    <col min="3330" max="3330" width="50.44140625" customWidth="1"/>
    <col min="3331" max="3331" width="4.109375" customWidth="1"/>
    <col min="3332" max="3332" width="9.21875" customWidth="1"/>
    <col min="3333" max="3333" width="8.21875" customWidth="1"/>
    <col min="3334" max="3334" width="10.21875" customWidth="1"/>
    <col min="3335" max="3335" width="9.44140625" customWidth="1"/>
    <col min="3336" max="3584" width="8.88671875" customWidth="1"/>
    <col min="3585" max="3585" width="3.21875" customWidth="1"/>
    <col min="3586" max="3586" width="50.44140625" customWidth="1"/>
    <col min="3587" max="3587" width="4.109375" customWidth="1"/>
    <col min="3588" max="3588" width="9.21875" customWidth="1"/>
    <col min="3589" max="3589" width="8.21875" customWidth="1"/>
    <col min="3590" max="3590" width="10.21875" customWidth="1"/>
    <col min="3591" max="3591" width="9.44140625" customWidth="1"/>
    <col min="3592" max="3840" width="8.88671875" customWidth="1"/>
    <col min="3841" max="3841" width="3.21875" customWidth="1"/>
    <col min="3842" max="3842" width="50.44140625" customWidth="1"/>
    <col min="3843" max="3843" width="4.109375" customWidth="1"/>
    <col min="3844" max="3844" width="9.21875" customWidth="1"/>
    <col min="3845" max="3845" width="8.21875" customWidth="1"/>
    <col min="3846" max="3846" width="10.21875" customWidth="1"/>
    <col min="3847" max="3847" width="9.44140625" customWidth="1"/>
    <col min="3848" max="4096" width="8.88671875" customWidth="1"/>
    <col min="4097" max="4097" width="3.21875" customWidth="1"/>
    <col min="4098" max="4098" width="50.44140625" customWidth="1"/>
    <col min="4099" max="4099" width="4.109375" customWidth="1"/>
    <col min="4100" max="4100" width="9.21875" customWidth="1"/>
    <col min="4101" max="4101" width="8.21875" customWidth="1"/>
    <col min="4102" max="4102" width="10.21875" customWidth="1"/>
    <col min="4103" max="4103" width="9.44140625" customWidth="1"/>
    <col min="4104" max="4352" width="8.88671875" customWidth="1"/>
    <col min="4353" max="4353" width="3.21875" customWidth="1"/>
    <col min="4354" max="4354" width="50.44140625" customWidth="1"/>
    <col min="4355" max="4355" width="4.109375" customWidth="1"/>
    <col min="4356" max="4356" width="9.21875" customWidth="1"/>
    <col min="4357" max="4357" width="8.21875" customWidth="1"/>
    <col min="4358" max="4358" width="10.21875" customWidth="1"/>
    <col min="4359" max="4359" width="9.44140625" customWidth="1"/>
    <col min="4360" max="4608" width="8.88671875" customWidth="1"/>
    <col min="4609" max="4609" width="3.21875" customWidth="1"/>
    <col min="4610" max="4610" width="50.44140625" customWidth="1"/>
    <col min="4611" max="4611" width="4.109375" customWidth="1"/>
    <col min="4612" max="4612" width="9.21875" customWidth="1"/>
    <col min="4613" max="4613" width="8.21875" customWidth="1"/>
    <col min="4614" max="4614" width="10.21875" customWidth="1"/>
    <col min="4615" max="4615" width="9.44140625" customWidth="1"/>
    <col min="4616" max="4864" width="8.88671875" customWidth="1"/>
    <col min="4865" max="4865" width="3.21875" customWidth="1"/>
    <col min="4866" max="4866" width="50.44140625" customWidth="1"/>
    <col min="4867" max="4867" width="4.109375" customWidth="1"/>
    <col min="4868" max="4868" width="9.21875" customWidth="1"/>
    <col min="4869" max="4869" width="8.21875" customWidth="1"/>
    <col min="4870" max="4870" width="10.21875" customWidth="1"/>
    <col min="4871" max="4871" width="9.44140625" customWidth="1"/>
    <col min="4872" max="5120" width="8.88671875" customWidth="1"/>
    <col min="5121" max="5121" width="3.21875" customWidth="1"/>
    <col min="5122" max="5122" width="50.44140625" customWidth="1"/>
    <col min="5123" max="5123" width="4.109375" customWidth="1"/>
    <col min="5124" max="5124" width="9.21875" customWidth="1"/>
    <col min="5125" max="5125" width="8.21875" customWidth="1"/>
    <col min="5126" max="5126" width="10.21875" customWidth="1"/>
    <col min="5127" max="5127" width="9.44140625" customWidth="1"/>
    <col min="5128" max="5376" width="8.88671875" customWidth="1"/>
    <col min="5377" max="5377" width="3.21875" customWidth="1"/>
    <col min="5378" max="5378" width="50.44140625" customWidth="1"/>
    <col min="5379" max="5379" width="4.109375" customWidth="1"/>
    <col min="5380" max="5380" width="9.21875" customWidth="1"/>
    <col min="5381" max="5381" width="8.21875" customWidth="1"/>
    <col min="5382" max="5382" width="10.21875" customWidth="1"/>
    <col min="5383" max="5383" width="9.44140625" customWidth="1"/>
    <col min="5384" max="5632" width="8.88671875" customWidth="1"/>
    <col min="5633" max="5633" width="3.21875" customWidth="1"/>
    <col min="5634" max="5634" width="50.44140625" customWidth="1"/>
    <col min="5635" max="5635" width="4.109375" customWidth="1"/>
    <col min="5636" max="5636" width="9.21875" customWidth="1"/>
    <col min="5637" max="5637" width="8.21875" customWidth="1"/>
    <col min="5638" max="5638" width="10.21875" customWidth="1"/>
    <col min="5639" max="5639" width="9.44140625" customWidth="1"/>
    <col min="5640" max="5888" width="8.88671875" customWidth="1"/>
    <col min="5889" max="5889" width="3.21875" customWidth="1"/>
    <col min="5890" max="5890" width="50.44140625" customWidth="1"/>
    <col min="5891" max="5891" width="4.109375" customWidth="1"/>
    <col min="5892" max="5892" width="9.21875" customWidth="1"/>
    <col min="5893" max="5893" width="8.21875" customWidth="1"/>
    <col min="5894" max="5894" width="10.21875" customWidth="1"/>
    <col min="5895" max="5895" width="9.44140625" customWidth="1"/>
    <col min="5896" max="6144" width="8.88671875" customWidth="1"/>
    <col min="6145" max="6145" width="3.21875" customWidth="1"/>
    <col min="6146" max="6146" width="50.44140625" customWidth="1"/>
    <col min="6147" max="6147" width="4.109375" customWidth="1"/>
    <col min="6148" max="6148" width="9.21875" customWidth="1"/>
    <col min="6149" max="6149" width="8.21875" customWidth="1"/>
    <col min="6150" max="6150" width="10.21875" customWidth="1"/>
    <col min="6151" max="6151" width="9.44140625" customWidth="1"/>
    <col min="6152" max="6400" width="8.88671875" customWidth="1"/>
    <col min="6401" max="6401" width="3.21875" customWidth="1"/>
    <col min="6402" max="6402" width="50.44140625" customWidth="1"/>
    <col min="6403" max="6403" width="4.109375" customWidth="1"/>
    <col min="6404" max="6404" width="9.21875" customWidth="1"/>
    <col min="6405" max="6405" width="8.21875" customWidth="1"/>
    <col min="6406" max="6406" width="10.21875" customWidth="1"/>
    <col min="6407" max="6407" width="9.44140625" customWidth="1"/>
    <col min="6408" max="6656" width="8.88671875" customWidth="1"/>
    <col min="6657" max="6657" width="3.21875" customWidth="1"/>
    <col min="6658" max="6658" width="50.44140625" customWidth="1"/>
    <col min="6659" max="6659" width="4.109375" customWidth="1"/>
    <col min="6660" max="6660" width="9.21875" customWidth="1"/>
    <col min="6661" max="6661" width="8.21875" customWidth="1"/>
    <col min="6662" max="6662" width="10.21875" customWidth="1"/>
    <col min="6663" max="6663" width="9.44140625" customWidth="1"/>
    <col min="6664" max="6912" width="8.88671875" customWidth="1"/>
    <col min="6913" max="6913" width="3.21875" customWidth="1"/>
    <col min="6914" max="6914" width="50.44140625" customWidth="1"/>
    <col min="6915" max="6915" width="4.109375" customWidth="1"/>
    <col min="6916" max="6916" width="9.21875" customWidth="1"/>
    <col min="6917" max="6917" width="8.21875" customWidth="1"/>
    <col min="6918" max="6918" width="10.21875" customWidth="1"/>
    <col min="6919" max="6919" width="9.44140625" customWidth="1"/>
    <col min="6920" max="7168" width="8.88671875" customWidth="1"/>
    <col min="7169" max="7169" width="3.21875" customWidth="1"/>
    <col min="7170" max="7170" width="50.44140625" customWidth="1"/>
    <col min="7171" max="7171" width="4.109375" customWidth="1"/>
    <col min="7172" max="7172" width="9.21875" customWidth="1"/>
    <col min="7173" max="7173" width="8.21875" customWidth="1"/>
    <col min="7174" max="7174" width="10.21875" customWidth="1"/>
    <col min="7175" max="7175" width="9.44140625" customWidth="1"/>
    <col min="7176" max="7424" width="8.88671875" customWidth="1"/>
    <col min="7425" max="7425" width="3.21875" customWidth="1"/>
    <col min="7426" max="7426" width="50.44140625" customWidth="1"/>
    <col min="7427" max="7427" width="4.109375" customWidth="1"/>
    <col min="7428" max="7428" width="9.21875" customWidth="1"/>
    <col min="7429" max="7429" width="8.21875" customWidth="1"/>
    <col min="7430" max="7430" width="10.21875" customWidth="1"/>
    <col min="7431" max="7431" width="9.44140625" customWidth="1"/>
    <col min="7432" max="7680" width="8.88671875" customWidth="1"/>
    <col min="7681" max="7681" width="3.21875" customWidth="1"/>
    <col min="7682" max="7682" width="50.44140625" customWidth="1"/>
    <col min="7683" max="7683" width="4.109375" customWidth="1"/>
    <col min="7684" max="7684" width="9.21875" customWidth="1"/>
    <col min="7685" max="7685" width="8.21875" customWidth="1"/>
    <col min="7686" max="7686" width="10.21875" customWidth="1"/>
    <col min="7687" max="7687" width="9.44140625" customWidth="1"/>
    <col min="7688" max="7936" width="8.88671875" customWidth="1"/>
    <col min="7937" max="7937" width="3.21875" customWidth="1"/>
    <col min="7938" max="7938" width="50.44140625" customWidth="1"/>
    <col min="7939" max="7939" width="4.109375" customWidth="1"/>
    <col min="7940" max="7940" width="9.21875" customWidth="1"/>
    <col min="7941" max="7941" width="8.21875" customWidth="1"/>
    <col min="7942" max="7942" width="10.21875" customWidth="1"/>
    <col min="7943" max="7943" width="9.44140625" customWidth="1"/>
    <col min="7944" max="8192" width="8.88671875" customWidth="1"/>
    <col min="8193" max="8193" width="3.21875" customWidth="1"/>
    <col min="8194" max="8194" width="50.44140625" customWidth="1"/>
    <col min="8195" max="8195" width="4.109375" customWidth="1"/>
    <col min="8196" max="8196" width="9.21875" customWidth="1"/>
    <col min="8197" max="8197" width="8.21875" customWidth="1"/>
    <col min="8198" max="8198" width="10.21875" customWidth="1"/>
    <col min="8199" max="8199" width="9.44140625" customWidth="1"/>
    <col min="8200" max="8448" width="8.88671875" customWidth="1"/>
    <col min="8449" max="8449" width="3.21875" customWidth="1"/>
    <col min="8450" max="8450" width="50.44140625" customWidth="1"/>
    <col min="8451" max="8451" width="4.109375" customWidth="1"/>
    <col min="8452" max="8452" width="9.21875" customWidth="1"/>
    <col min="8453" max="8453" width="8.21875" customWidth="1"/>
    <col min="8454" max="8454" width="10.21875" customWidth="1"/>
    <col min="8455" max="8455" width="9.44140625" customWidth="1"/>
    <col min="8456" max="8704" width="8.88671875" customWidth="1"/>
    <col min="8705" max="8705" width="3.21875" customWidth="1"/>
    <col min="8706" max="8706" width="50.44140625" customWidth="1"/>
    <col min="8707" max="8707" width="4.109375" customWidth="1"/>
    <col min="8708" max="8708" width="9.21875" customWidth="1"/>
    <col min="8709" max="8709" width="8.21875" customWidth="1"/>
    <col min="8710" max="8710" width="10.21875" customWidth="1"/>
    <col min="8711" max="8711" width="9.44140625" customWidth="1"/>
    <col min="8712" max="8960" width="8.88671875" customWidth="1"/>
    <col min="8961" max="8961" width="3.21875" customWidth="1"/>
    <col min="8962" max="8962" width="50.44140625" customWidth="1"/>
    <col min="8963" max="8963" width="4.109375" customWidth="1"/>
    <col min="8964" max="8964" width="9.21875" customWidth="1"/>
    <col min="8965" max="8965" width="8.21875" customWidth="1"/>
    <col min="8966" max="8966" width="10.21875" customWidth="1"/>
    <col min="8967" max="8967" width="9.44140625" customWidth="1"/>
    <col min="8968" max="9216" width="8.88671875" customWidth="1"/>
    <col min="9217" max="9217" width="3.21875" customWidth="1"/>
    <col min="9218" max="9218" width="50.44140625" customWidth="1"/>
    <col min="9219" max="9219" width="4.109375" customWidth="1"/>
    <col min="9220" max="9220" width="9.21875" customWidth="1"/>
    <col min="9221" max="9221" width="8.21875" customWidth="1"/>
    <col min="9222" max="9222" width="10.21875" customWidth="1"/>
    <col min="9223" max="9223" width="9.44140625" customWidth="1"/>
    <col min="9224" max="9472" width="8.88671875" customWidth="1"/>
    <col min="9473" max="9473" width="3.21875" customWidth="1"/>
    <col min="9474" max="9474" width="50.44140625" customWidth="1"/>
    <col min="9475" max="9475" width="4.109375" customWidth="1"/>
    <col min="9476" max="9476" width="9.21875" customWidth="1"/>
    <col min="9477" max="9477" width="8.21875" customWidth="1"/>
    <col min="9478" max="9478" width="10.21875" customWidth="1"/>
    <col min="9479" max="9479" width="9.44140625" customWidth="1"/>
    <col min="9480" max="9728" width="8.88671875" customWidth="1"/>
    <col min="9729" max="9729" width="3.21875" customWidth="1"/>
    <col min="9730" max="9730" width="50.44140625" customWidth="1"/>
    <col min="9731" max="9731" width="4.109375" customWidth="1"/>
    <col min="9732" max="9732" width="9.21875" customWidth="1"/>
    <col min="9733" max="9733" width="8.21875" customWidth="1"/>
    <col min="9734" max="9734" width="10.21875" customWidth="1"/>
    <col min="9735" max="9735" width="9.44140625" customWidth="1"/>
    <col min="9736" max="9984" width="8.88671875" customWidth="1"/>
    <col min="9985" max="9985" width="3.21875" customWidth="1"/>
    <col min="9986" max="9986" width="50.44140625" customWidth="1"/>
    <col min="9987" max="9987" width="4.109375" customWidth="1"/>
    <col min="9988" max="9988" width="9.21875" customWidth="1"/>
    <col min="9989" max="9989" width="8.21875" customWidth="1"/>
    <col min="9990" max="9990" width="10.21875" customWidth="1"/>
    <col min="9991" max="9991" width="9.44140625" customWidth="1"/>
    <col min="9992" max="10240" width="8.88671875" customWidth="1"/>
    <col min="10241" max="10241" width="3.21875" customWidth="1"/>
    <col min="10242" max="10242" width="50.44140625" customWidth="1"/>
    <col min="10243" max="10243" width="4.109375" customWidth="1"/>
    <col min="10244" max="10244" width="9.21875" customWidth="1"/>
    <col min="10245" max="10245" width="8.21875" customWidth="1"/>
    <col min="10246" max="10246" width="10.21875" customWidth="1"/>
    <col min="10247" max="10247" width="9.44140625" customWidth="1"/>
    <col min="10248" max="10496" width="8.88671875" customWidth="1"/>
    <col min="10497" max="10497" width="3.21875" customWidth="1"/>
    <col min="10498" max="10498" width="50.44140625" customWidth="1"/>
    <col min="10499" max="10499" width="4.109375" customWidth="1"/>
    <col min="10500" max="10500" width="9.21875" customWidth="1"/>
    <col min="10501" max="10501" width="8.21875" customWidth="1"/>
    <col min="10502" max="10502" width="10.21875" customWidth="1"/>
    <col min="10503" max="10503" width="9.44140625" customWidth="1"/>
    <col min="10504" max="10752" width="8.88671875" customWidth="1"/>
    <col min="10753" max="10753" width="3.21875" customWidth="1"/>
    <col min="10754" max="10754" width="50.44140625" customWidth="1"/>
    <col min="10755" max="10755" width="4.109375" customWidth="1"/>
    <col min="10756" max="10756" width="9.21875" customWidth="1"/>
    <col min="10757" max="10757" width="8.21875" customWidth="1"/>
    <col min="10758" max="10758" width="10.21875" customWidth="1"/>
    <col min="10759" max="10759" width="9.44140625" customWidth="1"/>
    <col min="10760" max="11008" width="8.88671875" customWidth="1"/>
    <col min="11009" max="11009" width="3.21875" customWidth="1"/>
    <col min="11010" max="11010" width="50.44140625" customWidth="1"/>
    <col min="11011" max="11011" width="4.109375" customWidth="1"/>
    <col min="11012" max="11012" width="9.21875" customWidth="1"/>
    <col min="11013" max="11013" width="8.21875" customWidth="1"/>
    <col min="11014" max="11014" width="10.21875" customWidth="1"/>
    <col min="11015" max="11015" width="9.44140625" customWidth="1"/>
    <col min="11016" max="11264" width="8.88671875" customWidth="1"/>
    <col min="11265" max="11265" width="3.21875" customWidth="1"/>
    <col min="11266" max="11266" width="50.44140625" customWidth="1"/>
    <col min="11267" max="11267" width="4.109375" customWidth="1"/>
    <col min="11268" max="11268" width="9.21875" customWidth="1"/>
    <col min="11269" max="11269" width="8.21875" customWidth="1"/>
    <col min="11270" max="11270" width="10.21875" customWidth="1"/>
    <col min="11271" max="11271" width="9.44140625" customWidth="1"/>
    <col min="11272" max="11520" width="8.88671875" customWidth="1"/>
    <col min="11521" max="11521" width="3.21875" customWidth="1"/>
    <col min="11522" max="11522" width="50.44140625" customWidth="1"/>
    <col min="11523" max="11523" width="4.109375" customWidth="1"/>
    <col min="11524" max="11524" width="9.21875" customWidth="1"/>
    <col min="11525" max="11525" width="8.21875" customWidth="1"/>
    <col min="11526" max="11526" width="10.21875" customWidth="1"/>
    <col min="11527" max="11527" width="9.44140625" customWidth="1"/>
    <col min="11528" max="11776" width="8.88671875" customWidth="1"/>
    <col min="11777" max="11777" width="3.21875" customWidth="1"/>
    <col min="11778" max="11778" width="50.44140625" customWidth="1"/>
    <col min="11779" max="11779" width="4.109375" customWidth="1"/>
    <col min="11780" max="11780" width="9.21875" customWidth="1"/>
    <col min="11781" max="11781" width="8.21875" customWidth="1"/>
    <col min="11782" max="11782" width="10.21875" customWidth="1"/>
    <col min="11783" max="11783" width="9.44140625" customWidth="1"/>
    <col min="11784" max="12032" width="8.88671875" customWidth="1"/>
    <col min="12033" max="12033" width="3.21875" customWidth="1"/>
    <col min="12034" max="12034" width="50.44140625" customWidth="1"/>
    <col min="12035" max="12035" width="4.109375" customWidth="1"/>
    <col min="12036" max="12036" width="9.21875" customWidth="1"/>
    <col min="12037" max="12037" width="8.21875" customWidth="1"/>
    <col min="12038" max="12038" width="10.21875" customWidth="1"/>
    <col min="12039" max="12039" width="9.44140625" customWidth="1"/>
    <col min="12040" max="12288" width="8.88671875" customWidth="1"/>
    <col min="12289" max="12289" width="3.21875" customWidth="1"/>
    <col min="12290" max="12290" width="50.44140625" customWidth="1"/>
    <col min="12291" max="12291" width="4.109375" customWidth="1"/>
    <col min="12292" max="12292" width="9.21875" customWidth="1"/>
    <col min="12293" max="12293" width="8.21875" customWidth="1"/>
    <col min="12294" max="12294" width="10.21875" customWidth="1"/>
    <col min="12295" max="12295" width="9.44140625" customWidth="1"/>
    <col min="12296" max="12544" width="8.88671875" customWidth="1"/>
    <col min="12545" max="12545" width="3.21875" customWidth="1"/>
    <col min="12546" max="12546" width="50.44140625" customWidth="1"/>
    <col min="12547" max="12547" width="4.109375" customWidth="1"/>
    <col min="12548" max="12548" width="9.21875" customWidth="1"/>
    <col min="12549" max="12549" width="8.21875" customWidth="1"/>
    <col min="12550" max="12550" width="10.21875" customWidth="1"/>
    <col min="12551" max="12551" width="9.44140625" customWidth="1"/>
    <col min="12552" max="12800" width="8.88671875" customWidth="1"/>
    <col min="12801" max="12801" width="3.21875" customWidth="1"/>
    <col min="12802" max="12802" width="50.44140625" customWidth="1"/>
    <col min="12803" max="12803" width="4.109375" customWidth="1"/>
    <col min="12804" max="12804" width="9.21875" customWidth="1"/>
    <col min="12805" max="12805" width="8.21875" customWidth="1"/>
    <col min="12806" max="12806" width="10.21875" customWidth="1"/>
    <col min="12807" max="12807" width="9.44140625" customWidth="1"/>
    <col min="12808" max="13056" width="8.88671875" customWidth="1"/>
    <col min="13057" max="13057" width="3.21875" customWidth="1"/>
    <col min="13058" max="13058" width="50.44140625" customWidth="1"/>
    <col min="13059" max="13059" width="4.109375" customWidth="1"/>
    <col min="13060" max="13060" width="9.21875" customWidth="1"/>
    <col min="13061" max="13061" width="8.21875" customWidth="1"/>
    <col min="13062" max="13062" width="10.21875" customWidth="1"/>
    <col min="13063" max="13063" width="9.44140625" customWidth="1"/>
    <col min="13064" max="13312" width="8.88671875" customWidth="1"/>
    <col min="13313" max="13313" width="3.21875" customWidth="1"/>
    <col min="13314" max="13314" width="50.44140625" customWidth="1"/>
    <col min="13315" max="13315" width="4.109375" customWidth="1"/>
    <col min="13316" max="13316" width="9.21875" customWidth="1"/>
    <col min="13317" max="13317" width="8.21875" customWidth="1"/>
    <col min="13318" max="13318" width="10.21875" customWidth="1"/>
    <col min="13319" max="13319" width="9.44140625" customWidth="1"/>
    <col min="13320" max="13568" width="8.88671875" customWidth="1"/>
    <col min="13569" max="13569" width="3.21875" customWidth="1"/>
    <col min="13570" max="13570" width="50.44140625" customWidth="1"/>
    <col min="13571" max="13571" width="4.109375" customWidth="1"/>
    <col min="13572" max="13572" width="9.21875" customWidth="1"/>
    <col min="13573" max="13573" width="8.21875" customWidth="1"/>
    <col min="13574" max="13574" width="10.21875" customWidth="1"/>
    <col min="13575" max="13575" width="9.44140625" customWidth="1"/>
    <col min="13576" max="13824" width="8.88671875" customWidth="1"/>
    <col min="13825" max="13825" width="3.21875" customWidth="1"/>
    <col min="13826" max="13826" width="50.44140625" customWidth="1"/>
    <col min="13827" max="13827" width="4.109375" customWidth="1"/>
    <col min="13828" max="13828" width="9.21875" customWidth="1"/>
    <col min="13829" max="13829" width="8.21875" customWidth="1"/>
    <col min="13830" max="13830" width="10.21875" customWidth="1"/>
    <col min="13831" max="13831" width="9.44140625" customWidth="1"/>
    <col min="13832" max="14080" width="8.88671875" customWidth="1"/>
    <col min="14081" max="14081" width="3.21875" customWidth="1"/>
    <col min="14082" max="14082" width="50.44140625" customWidth="1"/>
    <col min="14083" max="14083" width="4.109375" customWidth="1"/>
    <col min="14084" max="14084" width="9.21875" customWidth="1"/>
    <col min="14085" max="14085" width="8.21875" customWidth="1"/>
    <col min="14086" max="14086" width="10.21875" customWidth="1"/>
    <col min="14087" max="14087" width="9.44140625" customWidth="1"/>
    <col min="14088" max="14336" width="8.88671875" customWidth="1"/>
    <col min="14337" max="14337" width="3.21875" customWidth="1"/>
    <col min="14338" max="14338" width="50.44140625" customWidth="1"/>
    <col min="14339" max="14339" width="4.109375" customWidth="1"/>
    <col min="14340" max="14340" width="9.21875" customWidth="1"/>
    <col min="14341" max="14341" width="8.21875" customWidth="1"/>
    <col min="14342" max="14342" width="10.21875" customWidth="1"/>
    <col min="14343" max="14343" width="9.44140625" customWidth="1"/>
    <col min="14344" max="14592" width="8.88671875" customWidth="1"/>
    <col min="14593" max="14593" width="3.21875" customWidth="1"/>
    <col min="14594" max="14594" width="50.44140625" customWidth="1"/>
    <col min="14595" max="14595" width="4.109375" customWidth="1"/>
    <col min="14596" max="14596" width="9.21875" customWidth="1"/>
    <col min="14597" max="14597" width="8.21875" customWidth="1"/>
    <col min="14598" max="14598" width="10.21875" customWidth="1"/>
    <col min="14599" max="14599" width="9.44140625" customWidth="1"/>
    <col min="14600" max="14848" width="8.88671875" customWidth="1"/>
    <col min="14849" max="14849" width="3.21875" customWidth="1"/>
    <col min="14850" max="14850" width="50.44140625" customWidth="1"/>
    <col min="14851" max="14851" width="4.109375" customWidth="1"/>
    <col min="14852" max="14852" width="9.21875" customWidth="1"/>
    <col min="14853" max="14853" width="8.21875" customWidth="1"/>
    <col min="14854" max="14854" width="10.21875" customWidth="1"/>
    <col min="14855" max="14855" width="9.44140625" customWidth="1"/>
    <col min="14856" max="15104" width="8.88671875" customWidth="1"/>
    <col min="15105" max="15105" width="3.21875" customWidth="1"/>
    <col min="15106" max="15106" width="50.44140625" customWidth="1"/>
    <col min="15107" max="15107" width="4.109375" customWidth="1"/>
    <col min="15108" max="15108" width="9.21875" customWidth="1"/>
    <col min="15109" max="15109" width="8.21875" customWidth="1"/>
    <col min="15110" max="15110" width="10.21875" customWidth="1"/>
    <col min="15111" max="15111" width="9.44140625" customWidth="1"/>
    <col min="15112" max="15360" width="8.88671875" customWidth="1"/>
    <col min="15361" max="15361" width="3.21875" customWidth="1"/>
    <col min="15362" max="15362" width="50.44140625" customWidth="1"/>
    <col min="15363" max="15363" width="4.109375" customWidth="1"/>
    <col min="15364" max="15364" width="9.21875" customWidth="1"/>
    <col min="15365" max="15365" width="8.21875" customWidth="1"/>
    <col min="15366" max="15366" width="10.21875" customWidth="1"/>
    <col min="15367" max="15367" width="9.44140625" customWidth="1"/>
    <col min="15368" max="15616" width="8.88671875" customWidth="1"/>
    <col min="15617" max="15617" width="3.21875" customWidth="1"/>
    <col min="15618" max="15618" width="50.44140625" customWidth="1"/>
    <col min="15619" max="15619" width="4.109375" customWidth="1"/>
    <col min="15620" max="15620" width="9.21875" customWidth="1"/>
    <col min="15621" max="15621" width="8.21875" customWidth="1"/>
    <col min="15622" max="15622" width="10.21875" customWidth="1"/>
    <col min="15623" max="15623" width="9.44140625" customWidth="1"/>
    <col min="15624" max="15872" width="8.88671875" customWidth="1"/>
    <col min="15873" max="15873" width="3.21875" customWidth="1"/>
    <col min="15874" max="15874" width="50.44140625" customWidth="1"/>
    <col min="15875" max="15875" width="4.109375" customWidth="1"/>
    <col min="15876" max="15876" width="9.21875" customWidth="1"/>
    <col min="15877" max="15877" width="8.21875" customWidth="1"/>
    <col min="15878" max="15878" width="10.21875" customWidth="1"/>
    <col min="15879" max="15879" width="9.44140625" customWidth="1"/>
    <col min="15880" max="16128" width="8.88671875" customWidth="1"/>
    <col min="16129" max="16129" width="3.21875" customWidth="1"/>
    <col min="16130" max="16130" width="50.44140625" customWidth="1"/>
    <col min="16131" max="16131" width="4.109375" customWidth="1"/>
    <col min="16132" max="16132" width="9.21875" customWidth="1"/>
    <col min="16133" max="16133" width="8.21875" customWidth="1"/>
    <col min="16134" max="16134" width="10.21875" customWidth="1"/>
    <col min="16135" max="16135" width="9.44140625" customWidth="1"/>
    <col min="16136" max="16384" width="8.88671875" customWidth="1"/>
  </cols>
  <sheetData>
    <row r="1" spans="1:15" ht="12" customHeight="1" x14ac:dyDescent="0.5">
      <c r="A1" s="61"/>
      <c r="B1" s="152" t="s">
        <v>106</v>
      </c>
      <c r="C1" s="152"/>
      <c r="D1" s="152"/>
      <c r="E1" s="153" t="s">
        <v>107</v>
      </c>
      <c r="F1" s="154"/>
      <c r="G1" s="154"/>
    </row>
    <row r="2" spans="1:15" ht="12" customHeight="1" x14ac:dyDescent="0.5">
      <c r="A2" s="61"/>
      <c r="B2" s="152"/>
      <c r="C2" s="152"/>
      <c r="D2" s="152"/>
      <c r="E2" s="156" t="s">
        <v>138</v>
      </c>
      <c r="F2" s="157"/>
      <c r="G2" s="157"/>
    </row>
    <row r="3" spans="1:15" ht="12" customHeight="1" x14ac:dyDescent="0.3">
      <c r="A3" s="62"/>
      <c r="B3" s="159" t="s">
        <v>37</v>
      </c>
      <c r="C3" s="159"/>
      <c r="D3" s="159"/>
      <c r="E3" s="156" t="s">
        <v>139</v>
      </c>
      <c r="F3" s="157"/>
      <c r="G3" s="157"/>
    </row>
    <row r="4" spans="1:15" ht="12" customHeight="1" x14ac:dyDescent="0.3">
      <c r="A4" s="62"/>
      <c r="B4" s="159"/>
      <c r="C4" s="159"/>
      <c r="D4" s="159"/>
      <c r="E4" s="160" t="s">
        <v>110</v>
      </c>
      <c r="F4" s="161"/>
      <c r="G4" s="161"/>
    </row>
    <row r="5" spans="1:15" ht="12" customHeight="1" thickBot="1" x14ac:dyDescent="0.35">
      <c r="B5" s="162"/>
      <c r="C5" s="162"/>
      <c r="D5" s="162"/>
      <c r="E5" s="163" t="s">
        <v>111</v>
      </c>
      <c r="F5" s="164"/>
      <c r="G5" s="164"/>
      <c r="K5" s="173"/>
      <c r="L5" s="174"/>
      <c r="M5" s="174"/>
    </row>
    <row r="6" spans="1:15" ht="15.45" customHeight="1" thickBot="1" x14ac:dyDescent="0.35">
      <c r="A6" s="165" t="s">
        <v>112</v>
      </c>
      <c r="B6" s="166"/>
      <c r="C6" s="166"/>
      <c r="D6" s="167" t="s">
        <v>113</v>
      </c>
      <c r="E6" s="167"/>
      <c r="F6" s="168"/>
      <c r="G6" s="169"/>
      <c r="K6" s="174"/>
      <c r="L6" s="174"/>
      <c r="M6" s="174"/>
    </row>
    <row r="7" spans="1:15" ht="46.8" x14ac:dyDescent="0.3">
      <c r="A7" s="64" t="s">
        <v>114</v>
      </c>
      <c r="B7" s="65" t="s">
        <v>115</v>
      </c>
      <c r="C7" s="66" t="s">
        <v>3</v>
      </c>
      <c r="D7" s="67" t="s">
        <v>4</v>
      </c>
      <c r="E7" s="65" t="s">
        <v>116</v>
      </c>
      <c r="F7" s="65" t="s">
        <v>117</v>
      </c>
      <c r="G7" s="65" t="s">
        <v>118</v>
      </c>
    </row>
    <row r="8" spans="1:15" ht="28.8" x14ac:dyDescent="0.4">
      <c r="A8" s="68">
        <v>1</v>
      </c>
      <c r="B8" s="69" t="s">
        <v>119</v>
      </c>
      <c r="C8" s="70" t="s">
        <v>11</v>
      </c>
      <c r="D8" s="71">
        <v>60</v>
      </c>
      <c r="E8" s="72"/>
      <c r="F8" s="72"/>
      <c r="G8" s="44"/>
      <c r="L8" s="175"/>
      <c r="M8" s="176"/>
      <c r="N8" s="176"/>
      <c r="O8" s="176"/>
    </row>
    <row r="9" spans="1:15" ht="45" customHeight="1" x14ac:dyDescent="0.3">
      <c r="A9" s="68">
        <v>2</v>
      </c>
      <c r="B9" s="69" t="s">
        <v>140</v>
      </c>
      <c r="C9" s="70" t="s">
        <v>10</v>
      </c>
      <c r="D9" s="71">
        <v>68.799999999999983</v>
      </c>
      <c r="E9" s="72"/>
      <c r="F9" s="72"/>
      <c r="G9" s="44"/>
    </row>
    <row r="10" spans="1:15" ht="39.6" x14ac:dyDescent="0.3">
      <c r="A10" s="68">
        <v>3</v>
      </c>
      <c r="B10" s="73" t="s">
        <v>141</v>
      </c>
      <c r="C10" s="70" t="s">
        <v>10</v>
      </c>
      <c r="D10" s="74">
        <v>5.2</v>
      </c>
      <c r="E10" s="72"/>
      <c r="F10" s="72"/>
      <c r="G10" s="44"/>
    </row>
    <row r="11" spans="1:15" ht="52.8" x14ac:dyDescent="0.3">
      <c r="A11" s="68">
        <v>4</v>
      </c>
      <c r="B11" s="75" t="s">
        <v>142</v>
      </c>
      <c r="C11" s="76" t="s">
        <v>10</v>
      </c>
      <c r="D11" s="77">
        <v>144</v>
      </c>
      <c r="E11" s="77"/>
      <c r="F11" s="72"/>
      <c r="G11" s="44"/>
    </row>
    <row r="12" spans="1:15" ht="79.2" x14ac:dyDescent="0.3">
      <c r="A12" s="68">
        <v>5</v>
      </c>
      <c r="B12" s="75" t="s">
        <v>123</v>
      </c>
      <c r="C12" s="76" t="s">
        <v>13</v>
      </c>
      <c r="D12" s="77">
        <v>70</v>
      </c>
      <c r="E12" s="77"/>
      <c r="F12" s="72"/>
      <c r="G12" s="89"/>
    </row>
    <row r="13" spans="1:15" ht="26.4" x14ac:dyDescent="0.3">
      <c r="A13" s="68">
        <v>5</v>
      </c>
      <c r="B13" s="75" t="s">
        <v>143</v>
      </c>
      <c r="C13" s="76" t="s">
        <v>13</v>
      </c>
      <c r="D13" s="77">
        <v>4</v>
      </c>
      <c r="E13" s="77"/>
      <c r="F13" s="72"/>
      <c r="G13" s="90"/>
    </row>
    <row r="14" spans="1:15" ht="39.6" x14ac:dyDescent="0.3">
      <c r="A14" s="68">
        <v>6</v>
      </c>
      <c r="B14" s="75" t="s">
        <v>144</v>
      </c>
      <c r="C14" s="76" t="s">
        <v>10</v>
      </c>
      <c r="D14" s="77">
        <v>2.4000000000000004</v>
      </c>
      <c r="E14" s="77"/>
      <c r="F14" s="72"/>
      <c r="G14" s="44"/>
    </row>
    <row r="15" spans="1:15" ht="26.4" x14ac:dyDescent="0.3">
      <c r="A15" s="68">
        <v>7</v>
      </c>
      <c r="B15" s="75" t="s">
        <v>145</v>
      </c>
      <c r="C15" s="76" t="s">
        <v>10</v>
      </c>
      <c r="D15" s="77">
        <v>20</v>
      </c>
      <c r="E15" s="77"/>
      <c r="F15" s="72"/>
      <c r="G15" s="44"/>
    </row>
    <row r="16" spans="1:15" ht="52.8" x14ac:dyDescent="0.3">
      <c r="A16" s="68">
        <v>8</v>
      </c>
      <c r="B16" s="75" t="s">
        <v>126</v>
      </c>
      <c r="C16" s="76" t="s">
        <v>127</v>
      </c>
      <c r="D16" s="77">
        <v>1</v>
      </c>
      <c r="E16" s="77"/>
      <c r="F16" s="72"/>
      <c r="G16" s="44"/>
    </row>
    <row r="17" spans="1:7" ht="15" thickBot="1" x14ac:dyDescent="0.35">
      <c r="A17" s="78"/>
      <c r="B17" s="79" t="s">
        <v>113</v>
      </c>
      <c r="C17" s="80"/>
      <c r="D17" s="80"/>
      <c r="E17" s="81"/>
      <c r="F17" s="82"/>
      <c r="G17" s="83"/>
    </row>
    <row r="18" spans="1:7" ht="31.05" customHeight="1" thickBot="1" x14ac:dyDescent="0.35">
      <c r="A18" s="170" t="s">
        <v>146</v>
      </c>
      <c r="B18" s="171"/>
      <c r="C18" s="171"/>
      <c r="D18" s="171"/>
      <c r="E18" s="171"/>
      <c r="F18" s="171"/>
      <c r="G18" s="172"/>
    </row>
  </sheetData>
  <mergeCells count="14">
    <mergeCell ref="B1:D2"/>
    <mergeCell ref="E1:G1"/>
    <mergeCell ref="E2:G2"/>
    <mergeCell ref="B3:D4"/>
    <mergeCell ref="E3:G3"/>
    <mergeCell ref="E4:G4"/>
    <mergeCell ref="A18:G18"/>
    <mergeCell ref="K5:M6"/>
    <mergeCell ref="A6:C6"/>
    <mergeCell ref="D6:E6"/>
    <mergeCell ref="F6:G6"/>
    <mergeCell ref="L8:O8"/>
    <mergeCell ref="B5:D5"/>
    <mergeCell ref="E5:G5"/>
  </mergeCells>
  <pageMargins left="0.7" right="0.7" top="0.75" bottom="0.75" header="0.3" footer="0.3"/>
  <pageSetup scale="8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O17"/>
  <sheetViews>
    <sheetView zoomScaleNormal="100" workbookViewId="0">
      <selection activeCell="G12" sqref="G12"/>
    </sheetView>
  </sheetViews>
  <sheetFormatPr baseColWidth="10" defaultRowHeight="14.4" x14ac:dyDescent="0.3"/>
  <cols>
    <col min="1" max="1" width="3.44140625" customWidth="1"/>
    <col min="2" max="2" width="50.21875" customWidth="1"/>
    <col min="3" max="3" width="4.21875" customWidth="1"/>
    <col min="4" max="4" width="7.77734375" customWidth="1"/>
    <col min="5" max="5" width="8.21875" customWidth="1"/>
    <col min="6" max="6" width="10.21875" customWidth="1"/>
    <col min="7" max="7" width="7.77734375" customWidth="1"/>
    <col min="8" max="256" width="8.88671875" customWidth="1"/>
    <col min="257" max="257" width="3.44140625" customWidth="1"/>
    <col min="258" max="258" width="50.21875" customWidth="1"/>
    <col min="259" max="259" width="4.21875" customWidth="1"/>
    <col min="260" max="260" width="7.77734375" customWidth="1"/>
    <col min="261" max="261" width="8.21875" customWidth="1"/>
    <col min="262" max="262" width="10.21875" customWidth="1"/>
    <col min="263" max="263" width="7.77734375" customWidth="1"/>
    <col min="264" max="512" width="8.88671875" customWidth="1"/>
    <col min="513" max="513" width="3.44140625" customWidth="1"/>
    <col min="514" max="514" width="50.21875" customWidth="1"/>
    <col min="515" max="515" width="4.21875" customWidth="1"/>
    <col min="516" max="516" width="7.77734375" customWidth="1"/>
    <col min="517" max="517" width="8.21875" customWidth="1"/>
    <col min="518" max="518" width="10.21875" customWidth="1"/>
    <col min="519" max="519" width="7.77734375" customWidth="1"/>
    <col min="520" max="768" width="8.88671875" customWidth="1"/>
    <col min="769" max="769" width="3.44140625" customWidth="1"/>
    <col min="770" max="770" width="50.21875" customWidth="1"/>
    <col min="771" max="771" width="4.21875" customWidth="1"/>
    <col min="772" max="772" width="7.77734375" customWidth="1"/>
    <col min="773" max="773" width="8.21875" customWidth="1"/>
    <col min="774" max="774" width="10.21875" customWidth="1"/>
    <col min="775" max="775" width="7.77734375" customWidth="1"/>
    <col min="776" max="1024" width="8.88671875" customWidth="1"/>
    <col min="1025" max="1025" width="3.44140625" customWidth="1"/>
    <col min="1026" max="1026" width="50.21875" customWidth="1"/>
    <col min="1027" max="1027" width="4.21875" customWidth="1"/>
    <col min="1028" max="1028" width="7.77734375" customWidth="1"/>
    <col min="1029" max="1029" width="8.21875" customWidth="1"/>
    <col min="1030" max="1030" width="10.21875" customWidth="1"/>
    <col min="1031" max="1031" width="7.77734375" customWidth="1"/>
    <col min="1032" max="1280" width="8.88671875" customWidth="1"/>
    <col min="1281" max="1281" width="3.44140625" customWidth="1"/>
    <col min="1282" max="1282" width="50.21875" customWidth="1"/>
    <col min="1283" max="1283" width="4.21875" customWidth="1"/>
    <col min="1284" max="1284" width="7.77734375" customWidth="1"/>
    <col min="1285" max="1285" width="8.21875" customWidth="1"/>
    <col min="1286" max="1286" width="10.21875" customWidth="1"/>
    <col min="1287" max="1287" width="7.77734375" customWidth="1"/>
    <col min="1288" max="1536" width="8.88671875" customWidth="1"/>
    <col min="1537" max="1537" width="3.44140625" customWidth="1"/>
    <col min="1538" max="1538" width="50.21875" customWidth="1"/>
    <col min="1539" max="1539" width="4.21875" customWidth="1"/>
    <col min="1540" max="1540" width="7.77734375" customWidth="1"/>
    <col min="1541" max="1541" width="8.21875" customWidth="1"/>
    <col min="1542" max="1542" width="10.21875" customWidth="1"/>
    <col min="1543" max="1543" width="7.77734375" customWidth="1"/>
    <col min="1544" max="1792" width="8.88671875" customWidth="1"/>
    <col min="1793" max="1793" width="3.44140625" customWidth="1"/>
    <col min="1794" max="1794" width="50.21875" customWidth="1"/>
    <col min="1795" max="1795" width="4.21875" customWidth="1"/>
    <col min="1796" max="1796" width="7.77734375" customWidth="1"/>
    <col min="1797" max="1797" width="8.21875" customWidth="1"/>
    <col min="1798" max="1798" width="10.21875" customWidth="1"/>
    <col min="1799" max="1799" width="7.77734375" customWidth="1"/>
    <col min="1800" max="2048" width="8.88671875" customWidth="1"/>
    <col min="2049" max="2049" width="3.44140625" customWidth="1"/>
    <col min="2050" max="2050" width="50.21875" customWidth="1"/>
    <col min="2051" max="2051" width="4.21875" customWidth="1"/>
    <col min="2052" max="2052" width="7.77734375" customWidth="1"/>
    <col min="2053" max="2053" width="8.21875" customWidth="1"/>
    <col min="2054" max="2054" width="10.21875" customWidth="1"/>
    <col min="2055" max="2055" width="7.77734375" customWidth="1"/>
    <col min="2056" max="2304" width="8.88671875" customWidth="1"/>
    <col min="2305" max="2305" width="3.44140625" customWidth="1"/>
    <col min="2306" max="2306" width="50.21875" customWidth="1"/>
    <col min="2307" max="2307" width="4.21875" customWidth="1"/>
    <col min="2308" max="2308" width="7.77734375" customWidth="1"/>
    <col min="2309" max="2309" width="8.21875" customWidth="1"/>
    <col min="2310" max="2310" width="10.21875" customWidth="1"/>
    <col min="2311" max="2311" width="7.77734375" customWidth="1"/>
    <col min="2312" max="2560" width="8.88671875" customWidth="1"/>
    <col min="2561" max="2561" width="3.44140625" customWidth="1"/>
    <col min="2562" max="2562" width="50.21875" customWidth="1"/>
    <col min="2563" max="2563" width="4.21875" customWidth="1"/>
    <col min="2564" max="2564" width="7.77734375" customWidth="1"/>
    <col min="2565" max="2565" width="8.21875" customWidth="1"/>
    <col min="2566" max="2566" width="10.21875" customWidth="1"/>
    <col min="2567" max="2567" width="7.77734375" customWidth="1"/>
    <col min="2568" max="2816" width="8.88671875" customWidth="1"/>
    <col min="2817" max="2817" width="3.44140625" customWidth="1"/>
    <col min="2818" max="2818" width="50.21875" customWidth="1"/>
    <col min="2819" max="2819" width="4.21875" customWidth="1"/>
    <col min="2820" max="2820" width="7.77734375" customWidth="1"/>
    <col min="2821" max="2821" width="8.21875" customWidth="1"/>
    <col min="2822" max="2822" width="10.21875" customWidth="1"/>
    <col min="2823" max="2823" width="7.77734375" customWidth="1"/>
    <col min="2824" max="3072" width="8.88671875" customWidth="1"/>
    <col min="3073" max="3073" width="3.44140625" customWidth="1"/>
    <col min="3074" max="3074" width="50.21875" customWidth="1"/>
    <col min="3075" max="3075" width="4.21875" customWidth="1"/>
    <col min="3076" max="3076" width="7.77734375" customWidth="1"/>
    <col min="3077" max="3077" width="8.21875" customWidth="1"/>
    <col min="3078" max="3078" width="10.21875" customWidth="1"/>
    <col min="3079" max="3079" width="7.77734375" customWidth="1"/>
    <col min="3080" max="3328" width="8.88671875" customWidth="1"/>
    <col min="3329" max="3329" width="3.44140625" customWidth="1"/>
    <col min="3330" max="3330" width="50.21875" customWidth="1"/>
    <col min="3331" max="3331" width="4.21875" customWidth="1"/>
    <col min="3332" max="3332" width="7.77734375" customWidth="1"/>
    <col min="3333" max="3333" width="8.21875" customWidth="1"/>
    <col min="3334" max="3334" width="10.21875" customWidth="1"/>
    <col min="3335" max="3335" width="7.77734375" customWidth="1"/>
    <col min="3336" max="3584" width="8.88671875" customWidth="1"/>
    <col min="3585" max="3585" width="3.44140625" customWidth="1"/>
    <col min="3586" max="3586" width="50.21875" customWidth="1"/>
    <col min="3587" max="3587" width="4.21875" customWidth="1"/>
    <col min="3588" max="3588" width="7.77734375" customWidth="1"/>
    <col min="3589" max="3589" width="8.21875" customWidth="1"/>
    <col min="3590" max="3590" width="10.21875" customWidth="1"/>
    <col min="3591" max="3591" width="7.77734375" customWidth="1"/>
    <col min="3592" max="3840" width="8.88671875" customWidth="1"/>
    <col min="3841" max="3841" width="3.44140625" customWidth="1"/>
    <col min="3842" max="3842" width="50.21875" customWidth="1"/>
    <col min="3843" max="3843" width="4.21875" customWidth="1"/>
    <col min="3844" max="3844" width="7.77734375" customWidth="1"/>
    <col min="3845" max="3845" width="8.21875" customWidth="1"/>
    <col min="3846" max="3846" width="10.21875" customWidth="1"/>
    <col min="3847" max="3847" width="7.77734375" customWidth="1"/>
    <col min="3848" max="4096" width="8.88671875" customWidth="1"/>
    <col min="4097" max="4097" width="3.44140625" customWidth="1"/>
    <col min="4098" max="4098" width="50.21875" customWidth="1"/>
    <col min="4099" max="4099" width="4.21875" customWidth="1"/>
    <col min="4100" max="4100" width="7.77734375" customWidth="1"/>
    <col min="4101" max="4101" width="8.21875" customWidth="1"/>
    <col min="4102" max="4102" width="10.21875" customWidth="1"/>
    <col min="4103" max="4103" width="7.77734375" customWidth="1"/>
    <col min="4104" max="4352" width="8.88671875" customWidth="1"/>
    <col min="4353" max="4353" width="3.44140625" customWidth="1"/>
    <col min="4354" max="4354" width="50.21875" customWidth="1"/>
    <col min="4355" max="4355" width="4.21875" customWidth="1"/>
    <col min="4356" max="4356" width="7.77734375" customWidth="1"/>
    <col min="4357" max="4357" width="8.21875" customWidth="1"/>
    <col min="4358" max="4358" width="10.21875" customWidth="1"/>
    <col min="4359" max="4359" width="7.77734375" customWidth="1"/>
    <col min="4360" max="4608" width="8.88671875" customWidth="1"/>
    <col min="4609" max="4609" width="3.44140625" customWidth="1"/>
    <col min="4610" max="4610" width="50.21875" customWidth="1"/>
    <col min="4611" max="4611" width="4.21875" customWidth="1"/>
    <col min="4612" max="4612" width="7.77734375" customWidth="1"/>
    <col min="4613" max="4613" width="8.21875" customWidth="1"/>
    <col min="4614" max="4614" width="10.21875" customWidth="1"/>
    <col min="4615" max="4615" width="7.77734375" customWidth="1"/>
    <col min="4616" max="4864" width="8.88671875" customWidth="1"/>
    <col min="4865" max="4865" width="3.44140625" customWidth="1"/>
    <col min="4866" max="4866" width="50.21875" customWidth="1"/>
    <col min="4867" max="4867" width="4.21875" customWidth="1"/>
    <col min="4868" max="4868" width="7.77734375" customWidth="1"/>
    <col min="4869" max="4869" width="8.21875" customWidth="1"/>
    <col min="4870" max="4870" width="10.21875" customWidth="1"/>
    <col min="4871" max="4871" width="7.77734375" customWidth="1"/>
    <col min="4872" max="5120" width="8.88671875" customWidth="1"/>
    <col min="5121" max="5121" width="3.44140625" customWidth="1"/>
    <col min="5122" max="5122" width="50.21875" customWidth="1"/>
    <col min="5123" max="5123" width="4.21875" customWidth="1"/>
    <col min="5124" max="5124" width="7.77734375" customWidth="1"/>
    <col min="5125" max="5125" width="8.21875" customWidth="1"/>
    <col min="5126" max="5126" width="10.21875" customWidth="1"/>
    <col min="5127" max="5127" width="7.77734375" customWidth="1"/>
    <col min="5128" max="5376" width="8.88671875" customWidth="1"/>
    <col min="5377" max="5377" width="3.44140625" customWidth="1"/>
    <col min="5378" max="5378" width="50.21875" customWidth="1"/>
    <col min="5379" max="5379" width="4.21875" customWidth="1"/>
    <col min="5380" max="5380" width="7.77734375" customWidth="1"/>
    <col min="5381" max="5381" width="8.21875" customWidth="1"/>
    <col min="5382" max="5382" width="10.21875" customWidth="1"/>
    <col min="5383" max="5383" width="7.77734375" customWidth="1"/>
    <col min="5384" max="5632" width="8.88671875" customWidth="1"/>
    <col min="5633" max="5633" width="3.44140625" customWidth="1"/>
    <col min="5634" max="5634" width="50.21875" customWidth="1"/>
    <col min="5635" max="5635" width="4.21875" customWidth="1"/>
    <col min="5636" max="5636" width="7.77734375" customWidth="1"/>
    <col min="5637" max="5637" width="8.21875" customWidth="1"/>
    <col min="5638" max="5638" width="10.21875" customWidth="1"/>
    <col min="5639" max="5639" width="7.77734375" customWidth="1"/>
    <col min="5640" max="5888" width="8.88671875" customWidth="1"/>
    <col min="5889" max="5889" width="3.44140625" customWidth="1"/>
    <col min="5890" max="5890" width="50.21875" customWidth="1"/>
    <col min="5891" max="5891" width="4.21875" customWidth="1"/>
    <col min="5892" max="5892" width="7.77734375" customWidth="1"/>
    <col min="5893" max="5893" width="8.21875" customWidth="1"/>
    <col min="5894" max="5894" width="10.21875" customWidth="1"/>
    <col min="5895" max="5895" width="7.77734375" customWidth="1"/>
    <col min="5896" max="6144" width="8.88671875" customWidth="1"/>
    <col min="6145" max="6145" width="3.44140625" customWidth="1"/>
    <col min="6146" max="6146" width="50.21875" customWidth="1"/>
    <col min="6147" max="6147" width="4.21875" customWidth="1"/>
    <col min="6148" max="6148" width="7.77734375" customWidth="1"/>
    <col min="6149" max="6149" width="8.21875" customWidth="1"/>
    <col min="6150" max="6150" width="10.21875" customWidth="1"/>
    <col min="6151" max="6151" width="7.77734375" customWidth="1"/>
    <col min="6152" max="6400" width="8.88671875" customWidth="1"/>
    <col min="6401" max="6401" width="3.44140625" customWidth="1"/>
    <col min="6402" max="6402" width="50.21875" customWidth="1"/>
    <col min="6403" max="6403" width="4.21875" customWidth="1"/>
    <col min="6404" max="6404" width="7.77734375" customWidth="1"/>
    <col min="6405" max="6405" width="8.21875" customWidth="1"/>
    <col min="6406" max="6406" width="10.21875" customWidth="1"/>
    <col min="6407" max="6407" width="7.77734375" customWidth="1"/>
    <col min="6408" max="6656" width="8.88671875" customWidth="1"/>
    <col min="6657" max="6657" width="3.44140625" customWidth="1"/>
    <col min="6658" max="6658" width="50.21875" customWidth="1"/>
    <col min="6659" max="6659" width="4.21875" customWidth="1"/>
    <col min="6660" max="6660" width="7.77734375" customWidth="1"/>
    <col min="6661" max="6661" width="8.21875" customWidth="1"/>
    <col min="6662" max="6662" width="10.21875" customWidth="1"/>
    <col min="6663" max="6663" width="7.77734375" customWidth="1"/>
    <col min="6664" max="6912" width="8.88671875" customWidth="1"/>
    <col min="6913" max="6913" width="3.44140625" customWidth="1"/>
    <col min="6914" max="6914" width="50.21875" customWidth="1"/>
    <col min="6915" max="6915" width="4.21875" customWidth="1"/>
    <col min="6916" max="6916" width="7.77734375" customWidth="1"/>
    <col min="6917" max="6917" width="8.21875" customWidth="1"/>
    <col min="6918" max="6918" width="10.21875" customWidth="1"/>
    <col min="6919" max="6919" width="7.77734375" customWidth="1"/>
    <col min="6920" max="7168" width="8.88671875" customWidth="1"/>
    <col min="7169" max="7169" width="3.44140625" customWidth="1"/>
    <col min="7170" max="7170" width="50.21875" customWidth="1"/>
    <col min="7171" max="7171" width="4.21875" customWidth="1"/>
    <col min="7172" max="7172" width="7.77734375" customWidth="1"/>
    <col min="7173" max="7173" width="8.21875" customWidth="1"/>
    <col min="7174" max="7174" width="10.21875" customWidth="1"/>
    <col min="7175" max="7175" width="7.77734375" customWidth="1"/>
    <col min="7176" max="7424" width="8.88671875" customWidth="1"/>
    <col min="7425" max="7425" width="3.44140625" customWidth="1"/>
    <col min="7426" max="7426" width="50.21875" customWidth="1"/>
    <col min="7427" max="7427" width="4.21875" customWidth="1"/>
    <col min="7428" max="7428" width="7.77734375" customWidth="1"/>
    <col min="7429" max="7429" width="8.21875" customWidth="1"/>
    <col min="7430" max="7430" width="10.21875" customWidth="1"/>
    <col min="7431" max="7431" width="7.77734375" customWidth="1"/>
    <col min="7432" max="7680" width="8.88671875" customWidth="1"/>
    <col min="7681" max="7681" width="3.44140625" customWidth="1"/>
    <col min="7682" max="7682" width="50.21875" customWidth="1"/>
    <col min="7683" max="7683" width="4.21875" customWidth="1"/>
    <col min="7684" max="7684" width="7.77734375" customWidth="1"/>
    <col min="7685" max="7685" width="8.21875" customWidth="1"/>
    <col min="7686" max="7686" width="10.21875" customWidth="1"/>
    <col min="7687" max="7687" width="7.77734375" customWidth="1"/>
    <col min="7688" max="7936" width="8.88671875" customWidth="1"/>
    <col min="7937" max="7937" width="3.44140625" customWidth="1"/>
    <col min="7938" max="7938" width="50.21875" customWidth="1"/>
    <col min="7939" max="7939" width="4.21875" customWidth="1"/>
    <col min="7940" max="7940" width="7.77734375" customWidth="1"/>
    <col min="7941" max="7941" width="8.21875" customWidth="1"/>
    <col min="7942" max="7942" width="10.21875" customWidth="1"/>
    <col min="7943" max="7943" width="7.77734375" customWidth="1"/>
    <col min="7944" max="8192" width="8.88671875" customWidth="1"/>
    <col min="8193" max="8193" width="3.44140625" customWidth="1"/>
    <col min="8194" max="8194" width="50.21875" customWidth="1"/>
    <col min="8195" max="8195" width="4.21875" customWidth="1"/>
    <col min="8196" max="8196" width="7.77734375" customWidth="1"/>
    <col min="8197" max="8197" width="8.21875" customWidth="1"/>
    <col min="8198" max="8198" width="10.21875" customWidth="1"/>
    <col min="8199" max="8199" width="7.77734375" customWidth="1"/>
    <col min="8200" max="8448" width="8.88671875" customWidth="1"/>
    <col min="8449" max="8449" width="3.44140625" customWidth="1"/>
    <col min="8450" max="8450" width="50.21875" customWidth="1"/>
    <col min="8451" max="8451" width="4.21875" customWidth="1"/>
    <col min="8452" max="8452" width="7.77734375" customWidth="1"/>
    <col min="8453" max="8453" width="8.21875" customWidth="1"/>
    <col min="8454" max="8454" width="10.21875" customWidth="1"/>
    <col min="8455" max="8455" width="7.77734375" customWidth="1"/>
    <col min="8456" max="8704" width="8.88671875" customWidth="1"/>
    <col min="8705" max="8705" width="3.44140625" customWidth="1"/>
    <col min="8706" max="8706" width="50.21875" customWidth="1"/>
    <col min="8707" max="8707" width="4.21875" customWidth="1"/>
    <col min="8708" max="8708" width="7.77734375" customWidth="1"/>
    <col min="8709" max="8709" width="8.21875" customWidth="1"/>
    <col min="8710" max="8710" width="10.21875" customWidth="1"/>
    <col min="8711" max="8711" width="7.77734375" customWidth="1"/>
    <col min="8712" max="8960" width="8.88671875" customWidth="1"/>
    <col min="8961" max="8961" width="3.44140625" customWidth="1"/>
    <col min="8962" max="8962" width="50.21875" customWidth="1"/>
    <col min="8963" max="8963" width="4.21875" customWidth="1"/>
    <col min="8964" max="8964" width="7.77734375" customWidth="1"/>
    <col min="8965" max="8965" width="8.21875" customWidth="1"/>
    <col min="8966" max="8966" width="10.21875" customWidth="1"/>
    <col min="8967" max="8967" width="7.77734375" customWidth="1"/>
    <col min="8968" max="9216" width="8.88671875" customWidth="1"/>
    <col min="9217" max="9217" width="3.44140625" customWidth="1"/>
    <col min="9218" max="9218" width="50.21875" customWidth="1"/>
    <col min="9219" max="9219" width="4.21875" customWidth="1"/>
    <col min="9220" max="9220" width="7.77734375" customWidth="1"/>
    <col min="9221" max="9221" width="8.21875" customWidth="1"/>
    <col min="9222" max="9222" width="10.21875" customWidth="1"/>
    <col min="9223" max="9223" width="7.77734375" customWidth="1"/>
    <col min="9224" max="9472" width="8.88671875" customWidth="1"/>
    <col min="9473" max="9473" width="3.44140625" customWidth="1"/>
    <col min="9474" max="9474" width="50.21875" customWidth="1"/>
    <col min="9475" max="9475" width="4.21875" customWidth="1"/>
    <col min="9476" max="9476" width="7.77734375" customWidth="1"/>
    <col min="9477" max="9477" width="8.21875" customWidth="1"/>
    <col min="9478" max="9478" width="10.21875" customWidth="1"/>
    <col min="9479" max="9479" width="7.77734375" customWidth="1"/>
    <col min="9480" max="9728" width="8.88671875" customWidth="1"/>
    <col min="9729" max="9729" width="3.44140625" customWidth="1"/>
    <col min="9730" max="9730" width="50.21875" customWidth="1"/>
    <col min="9731" max="9731" width="4.21875" customWidth="1"/>
    <col min="9732" max="9732" width="7.77734375" customWidth="1"/>
    <col min="9733" max="9733" width="8.21875" customWidth="1"/>
    <col min="9734" max="9734" width="10.21875" customWidth="1"/>
    <col min="9735" max="9735" width="7.77734375" customWidth="1"/>
    <col min="9736" max="9984" width="8.88671875" customWidth="1"/>
    <col min="9985" max="9985" width="3.44140625" customWidth="1"/>
    <col min="9986" max="9986" width="50.21875" customWidth="1"/>
    <col min="9987" max="9987" width="4.21875" customWidth="1"/>
    <col min="9988" max="9988" width="7.77734375" customWidth="1"/>
    <col min="9989" max="9989" width="8.21875" customWidth="1"/>
    <col min="9990" max="9990" width="10.21875" customWidth="1"/>
    <col min="9991" max="9991" width="7.77734375" customWidth="1"/>
    <col min="9992" max="10240" width="8.88671875" customWidth="1"/>
    <col min="10241" max="10241" width="3.44140625" customWidth="1"/>
    <col min="10242" max="10242" width="50.21875" customWidth="1"/>
    <col min="10243" max="10243" width="4.21875" customWidth="1"/>
    <col min="10244" max="10244" width="7.77734375" customWidth="1"/>
    <col min="10245" max="10245" width="8.21875" customWidth="1"/>
    <col min="10246" max="10246" width="10.21875" customWidth="1"/>
    <col min="10247" max="10247" width="7.77734375" customWidth="1"/>
    <col min="10248" max="10496" width="8.88671875" customWidth="1"/>
    <col min="10497" max="10497" width="3.44140625" customWidth="1"/>
    <col min="10498" max="10498" width="50.21875" customWidth="1"/>
    <col min="10499" max="10499" width="4.21875" customWidth="1"/>
    <col min="10500" max="10500" width="7.77734375" customWidth="1"/>
    <col min="10501" max="10501" width="8.21875" customWidth="1"/>
    <col min="10502" max="10502" width="10.21875" customWidth="1"/>
    <col min="10503" max="10503" width="7.77734375" customWidth="1"/>
    <col min="10504" max="10752" width="8.88671875" customWidth="1"/>
    <col min="10753" max="10753" width="3.44140625" customWidth="1"/>
    <col min="10754" max="10754" width="50.21875" customWidth="1"/>
    <col min="10755" max="10755" width="4.21875" customWidth="1"/>
    <col min="10756" max="10756" width="7.77734375" customWidth="1"/>
    <col min="10757" max="10757" width="8.21875" customWidth="1"/>
    <col min="10758" max="10758" width="10.21875" customWidth="1"/>
    <col min="10759" max="10759" width="7.77734375" customWidth="1"/>
    <col min="10760" max="11008" width="8.88671875" customWidth="1"/>
    <col min="11009" max="11009" width="3.44140625" customWidth="1"/>
    <col min="11010" max="11010" width="50.21875" customWidth="1"/>
    <col min="11011" max="11011" width="4.21875" customWidth="1"/>
    <col min="11012" max="11012" width="7.77734375" customWidth="1"/>
    <col min="11013" max="11013" width="8.21875" customWidth="1"/>
    <col min="11014" max="11014" width="10.21875" customWidth="1"/>
    <col min="11015" max="11015" width="7.77734375" customWidth="1"/>
    <col min="11016" max="11264" width="8.88671875" customWidth="1"/>
    <col min="11265" max="11265" width="3.44140625" customWidth="1"/>
    <col min="11266" max="11266" width="50.21875" customWidth="1"/>
    <col min="11267" max="11267" width="4.21875" customWidth="1"/>
    <col min="11268" max="11268" width="7.77734375" customWidth="1"/>
    <col min="11269" max="11269" width="8.21875" customWidth="1"/>
    <col min="11270" max="11270" width="10.21875" customWidth="1"/>
    <col min="11271" max="11271" width="7.77734375" customWidth="1"/>
    <col min="11272" max="11520" width="8.88671875" customWidth="1"/>
    <col min="11521" max="11521" width="3.44140625" customWidth="1"/>
    <col min="11522" max="11522" width="50.21875" customWidth="1"/>
    <col min="11523" max="11523" width="4.21875" customWidth="1"/>
    <col min="11524" max="11524" width="7.77734375" customWidth="1"/>
    <col min="11525" max="11525" width="8.21875" customWidth="1"/>
    <col min="11526" max="11526" width="10.21875" customWidth="1"/>
    <col min="11527" max="11527" width="7.77734375" customWidth="1"/>
    <col min="11528" max="11776" width="8.88671875" customWidth="1"/>
    <col min="11777" max="11777" width="3.44140625" customWidth="1"/>
    <col min="11778" max="11778" width="50.21875" customWidth="1"/>
    <col min="11779" max="11779" width="4.21875" customWidth="1"/>
    <col min="11780" max="11780" width="7.77734375" customWidth="1"/>
    <col min="11781" max="11781" width="8.21875" customWidth="1"/>
    <col min="11782" max="11782" width="10.21875" customWidth="1"/>
    <col min="11783" max="11783" width="7.77734375" customWidth="1"/>
    <col min="11784" max="12032" width="8.88671875" customWidth="1"/>
    <col min="12033" max="12033" width="3.44140625" customWidth="1"/>
    <col min="12034" max="12034" width="50.21875" customWidth="1"/>
    <col min="12035" max="12035" width="4.21875" customWidth="1"/>
    <col min="12036" max="12036" width="7.77734375" customWidth="1"/>
    <col min="12037" max="12037" width="8.21875" customWidth="1"/>
    <col min="12038" max="12038" width="10.21875" customWidth="1"/>
    <col min="12039" max="12039" width="7.77734375" customWidth="1"/>
    <col min="12040" max="12288" width="8.88671875" customWidth="1"/>
    <col min="12289" max="12289" width="3.44140625" customWidth="1"/>
    <col min="12290" max="12290" width="50.21875" customWidth="1"/>
    <col min="12291" max="12291" width="4.21875" customWidth="1"/>
    <col min="12292" max="12292" width="7.77734375" customWidth="1"/>
    <col min="12293" max="12293" width="8.21875" customWidth="1"/>
    <col min="12294" max="12294" width="10.21875" customWidth="1"/>
    <col min="12295" max="12295" width="7.77734375" customWidth="1"/>
    <col min="12296" max="12544" width="8.88671875" customWidth="1"/>
    <col min="12545" max="12545" width="3.44140625" customWidth="1"/>
    <col min="12546" max="12546" width="50.21875" customWidth="1"/>
    <col min="12547" max="12547" width="4.21875" customWidth="1"/>
    <col min="12548" max="12548" width="7.77734375" customWidth="1"/>
    <col min="12549" max="12549" width="8.21875" customWidth="1"/>
    <col min="12550" max="12550" width="10.21875" customWidth="1"/>
    <col min="12551" max="12551" width="7.77734375" customWidth="1"/>
    <col min="12552" max="12800" width="8.88671875" customWidth="1"/>
    <col min="12801" max="12801" width="3.44140625" customWidth="1"/>
    <col min="12802" max="12802" width="50.21875" customWidth="1"/>
    <col min="12803" max="12803" width="4.21875" customWidth="1"/>
    <col min="12804" max="12804" width="7.77734375" customWidth="1"/>
    <col min="12805" max="12805" width="8.21875" customWidth="1"/>
    <col min="12806" max="12806" width="10.21875" customWidth="1"/>
    <col min="12807" max="12807" width="7.77734375" customWidth="1"/>
    <col min="12808" max="13056" width="8.88671875" customWidth="1"/>
    <col min="13057" max="13057" width="3.44140625" customWidth="1"/>
    <col min="13058" max="13058" width="50.21875" customWidth="1"/>
    <col min="13059" max="13059" width="4.21875" customWidth="1"/>
    <col min="13060" max="13060" width="7.77734375" customWidth="1"/>
    <col min="13061" max="13061" width="8.21875" customWidth="1"/>
    <col min="13062" max="13062" width="10.21875" customWidth="1"/>
    <col min="13063" max="13063" width="7.77734375" customWidth="1"/>
    <col min="13064" max="13312" width="8.88671875" customWidth="1"/>
    <col min="13313" max="13313" width="3.44140625" customWidth="1"/>
    <col min="13314" max="13314" width="50.21875" customWidth="1"/>
    <col min="13315" max="13315" width="4.21875" customWidth="1"/>
    <col min="13316" max="13316" width="7.77734375" customWidth="1"/>
    <col min="13317" max="13317" width="8.21875" customWidth="1"/>
    <col min="13318" max="13318" width="10.21875" customWidth="1"/>
    <col min="13319" max="13319" width="7.77734375" customWidth="1"/>
    <col min="13320" max="13568" width="8.88671875" customWidth="1"/>
    <col min="13569" max="13569" width="3.44140625" customWidth="1"/>
    <col min="13570" max="13570" width="50.21875" customWidth="1"/>
    <col min="13571" max="13571" width="4.21875" customWidth="1"/>
    <col min="13572" max="13572" width="7.77734375" customWidth="1"/>
    <col min="13573" max="13573" width="8.21875" customWidth="1"/>
    <col min="13574" max="13574" width="10.21875" customWidth="1"/>
    <col min="13575" max="13575" width="7.77734375" customWidth="1"/>
    <col min="13576" max="13824" width="8.88671875" customWidth="1"/>
    <col min="13825" max="13825" width="3.44140625" customWidth="1"/>
    <col min="13826" max="13826" width="50.21875" customWidth="1"/>
    <col min="13827" max="13827" width="4.21875" customWidth="1"/>
    <col min="13828" max="13828" width="7.77734375" customWidth="1"/>
    <col min="13829" max="13829" width="8.21875" customWidth="1"/>
    <col min="13830" max="13830" width="10.21875" customWidth="1"/>
    <col min="13831" max="13831" width="7.77734375" customWidth="1"/>
    <col min="13832" max="14080" width="8.88671875" customWidth="1"/>
    <col min="14081" max="14081" width="3.44140625" customWidth="1"/>
    <col min="14082" max="14082" width="50.21875" customWidth="1"/>
    <col min="14083" max="14083" width="4.21875" customWidth="1"/>
    <col min="14084" max="14084" width="7.77734375" customWidth="1"/>
    <col min="14085" max="14085" width="8.21875" customWidth="1"/>
    <col min="14086" max="14086" width="10.21875" customWidth="1"/>
    <col min="14087" max="14087" width="7.77734375" customWidth="1"/>
    <col min="14088" max="14336" width="8.88671875" customWidth="1"/>
    <col min="14337" max="14337" width="3.44140625" customWidth="1"/>
    <col min="14338" max="14338" width="50.21875" customWidth="1"/>
    <col min="14339" max="14339" width="4.21875" customWidth="1"/>
    <col min="14340" max="14340" width="7.77734375" customWidth="1"/>
    <col min="14341" max="14341" width="8.21875" customWidth="1"/>
    <col min="14342" max="14342" width="10.21875" customWidth="1"/>
    <col min="14343" max="14343" width="7.77734375" customWidth="1"/>
    <col min="14344" max="14592" width="8.88671875" customWidth="1"/>
    <col min="14593" max="14593" width="3.44140625" customWidth="1"/>
    <col min="14594" max="14594" width="50.21875" customWidth="1"/>
    <col min="14595" max="14595" width="4.21875" customWidth="1"/>
    <col min="14596" max="14596" width="7.77734375" customWidth="1"/>
    <col min="14597" max="14597" width="8.21875" customWidth="1"/>
    <col min="14598" max="14598" width="10.21875" customWidth="1"/>
    <col min="14599" max="14599" width="7.77734375" customWidth="1"/>
    <col min="14600" max="14848" width="8.88671875" customWidth="1"/>
    <col min="14849" max="14849" width="3.44140625" customWidth="1"/>
    <col min="14850" max="14850" width="50.21875" customWidth="1"/>
    <col min="14851" max="14851" width="4.21875" customWidth="1"/>
    <col min="14852" max="14852" width="7.77734375" customWidth="1"/>
    <col min="14853" max="14853" width="8.21875" customWidth="1"/>
    <col min="14854" max="14854" width="10.21875" customWidth="1"/>
    <col min="14855" max="14855" width="7.77734375" customWidth="1"/>
    <col min="14856" max="15104" width="8.88671875" customWidth="1"/>
    <col min="15105" max="15105" width="3.44140625" customWidth="1"/>
    <col min="15106" max="15106" width="50.21875" customWidth="1"/>
    <col min="15107" max="15107" width="4.21875" customWidth="1"/>
    <col min="15108" max="15108" width="7.77734375" customWidth="1"/>
    <col min="15109" max="15109" width="8.21875" customWidth="1"/>
    <col min="15110" max="15110" width="10.21875" customWidth="1"/>
    <col min="15111" max="15111" width="7.77734375" customWidth="1"/>
    <col min="15112" max="15360" width="8.88671875" customWidth="1"/>
    <col min="15361" max="15361" width="3.44140625" customWidth="1"/>
    <col min="15362" max="15362" width="50.21875" customWidth="1"/>
    <col min="15363" max="15363" width="4.21875" customWidth="1"/>
    <col min="15364" max="15364" width="7.77734375" customWidth="1"/>
    <col min="15365" max="15365" width="8.21875" customWidth="1"/>
    <col min="15366" max="15366" width="10.21875" customWidth="1"/>
    <col min="15367" max="15367" width="7.77734375" customWidth="1"/>
    <col min="15368" max="15616" width="8.88671875" customWidth="1"/>
    <col min="15617" max="15617" width="3.44140625" customWidth="1"/>
    <col min="15618" max="15618" width="50.21875" customWidth="1"/>
    <col min="15619" max="15619" width="4.21875" customWidth="1"/>
    <col min="15620" max="15620" width="7.77734375" customWidth="1"/>
    <col min="15621" max="15621" width="8.21875" customWidth="1"/>
    <col min="15622" max="15622" width="10.21875" customWidth="1"/>
    <col min="15623" max="15623" width="7.77734375" customWidth="1"/>
    <col min="15624" max="15872" width="8.88671875" customWidth="1"/>
    <col min="15873" max="15873" width="3.44140625" customWidth="1"/>
    <col min="15874" max="15874" width="50.21875" customWidth="1"/>
    <col min="15875" max="15875" width="4.21875" customWidth="1"/>
    <col min="15876" max="15876" width="7.77734375" customWidth="1"/>
    <col min="15877" max="15877" width="8.21875" customWidth="1"/>
    <col min="15878" max="15878" width="10.21875" customWidth="1"/>
    <col min="15879" max="15879" width="7.77734375" customWidth="1"/>
    <col min="15880" max="16128" width="8.88671875" customWidth="1"/>
    <col min="16129" max="16129" width="3.44140625" customWidth="1"/>
    <col min="16130" max="16130" width="50.21875" customWidth="1"/>
    <col min="16131" max="16131" width="4.21875" customWidth="1"/>
    <col min="16132" max="16132" width="7.77734375" customWidth="1"/>
    <col min="16133" max="16133" width="8.21875" customWidth="1"/>
    <col min="16134" max="16134" width="10.21875" customWidth="1"/>
    <col min="16135" max="16135" width="7.77734375" customWidth="1"/>
    <col min="16136" max="16384" width="8.88671875" customWidth="1"/>
  </cols>
  <sheetData>
    <row r="1" spans="1:15" ht="12" customHeight="1" x14ac:dyDescent="0.5">
      <c r="A1" s="61"/>
      <c r="B1" s="152" t="s">
        <v>106</v>
      </c>
      <c r="C1" s="152"/>
      <c r="D1" s="152"/>
      <c r="E1" s="153" t="s">
        <v>107</v>
      </c>
      <c r="F1" s="154"/>
      <c r="G1" s="154"/>
    </row>
    <row r="2" spans="1:15" ht="12" customHeight="1" x14ac:dyDescent="0.5">
      <c r="A2" s="61"/>
      <c r="B2" s="152"/>
      <c r="C2" s="152"/>
      <c r="D2" s="152"/>
      <c r="E2" s="156" t="s">
        <v>149</v>
      </c>
      <c r="F2" s="157"/>
      <c r="G2" s="157"/>
    </row>
    <row r="3" spans="1:15" ht="12" customHeight="1" x14ac:dyDescent="0.3">
      <c r="A3" s="62"/>
      <c r="B3" s="159" t="s">
        <v>37</v>
      </c>
      <c r="C3" s="159"/>
      <c r="D3" s="159"/>
      <c r="E3" s="156" t="s">
        <v>150</v>
      </c>
      <c r="F3" s="157"/>
      <c r="G3" s="157"/>
    </row>
    <row r="4" spans="1:15" ht="12" customHeight="1" x14ac:dyDescent="0.3">
      <c r="A4" s="62"/>
      <c r="B4" s="159"/>
      <c r="C4" s="159"/>
      <c r="D4" s="159"/>
      <c r="E4" s="160" t="s">
        <v>110</v>
      </c>
      <c r="F4" s="161"/>
      <c r="G4" s="161"/>
    </row>
    <row r="5" spans="1:15" ht="12" customHeight="1" thickBot="1" x14ac:dyDescent="0.35">
      <c r="B5" s="162"/>
      <c r="C5" s="162"/>
      <c r="D5" s="162"/>
      <c r="E5" s="163" t="s">
        <v>111</v>
      </c>
      <c r="F5" s="164"/>
      <c r="G5" s="164"/>
      <c r="K5" s="173"/>
      <c r="L5" s="174"/>
      <c r="M5" s="174"/>
    </row>
    <row r="6" spans="1:15" ht="15.45" customHeight="1" thickBot="1" x14ac:dyDescent="0.35">
      <c r="A6" s="165" t="s">
        <v>112</v>
      </c>
      <c r="B6" s="166"/>
      <c r="C6" s="166"/>
      <c r="D6" s="167" t="s">
        <v>113</v>
      </c>
      <c r="E6" s="167"/>
      <c r="F6" s="168"/>
      <c r="G6" s="169"/>
      <c r="K6" s="174"/>
      <c r="L6" s="174"/>
      <c r="M6" s="174"/>
    </row>
    <row r="7" spans="1:15" ht="46.8" x14ac:dyDescent="0.3">
      <c r="A7" s="64" t="s">
        <v>114</v>
      </c>
      <c r="B7" s="65" t="s">
        <v>115</v>
      </c>
      <c r="C7" s="66" t="s">
        <v>3</v>
      </c>
      <c r="D7" s="67" t="s">
        <v>4</v>
      </c>
      <c r="E7" s="65" t="s">
        <v>116</v>
      </c>
      <c r="F7" s="65" t="s">
        <v>117</v>
      </c>
      <c r="G7" s="65" t="s">
        <v>118</v>
      </c>
    </row>
    <row r="8" spans="1:15" ht="28.8" x14ac:dyDescent="0.4">
      <c r="A8" s="68">
        <v>1</v>
      </c>
      <c r="B8" s="69" t="s">
        <v>119</v>
      </c>
      <c r="C8" s="70" t="s">
        <v>11</v>
      </c>
      <c r="D8" s="71">
        <v>80</v>
      </c>
      <c r="E8" s="72"/>
      <c r="F8" s="72"/>
      <c r="G8" s="44"/>
      <c r="L8" s="175"/>
      <c r="M8" s="176"/>
      <c r="N8" s="176"/>
      <c r="O8" s="176"/>
    </row>
    <row r="9" spans="1:15" ht="57.6" x14ac:dyDescent="0.3">
      <c r="A9" s="68">
        <v>2</v>
      </c>
      <c r="B9" s="69" t="s">
        <v>120</v>
      </c>
      <c r="C9" s="70" t="s">
        <v>10</v>
      </c>
      <c r="D9" s="71">
        <v>35</v>
      </c>
      <c r="E9" s="72"/>
      <c r="F9" s="72"/>
      <c r="G9" s="44"/>
    </row>
    <row r="10" spans="1:15" ht="39.6" x14ac:dyDescent="0.3">
      <c r="A10" s="68">
        <v>3</v>
      </c>
      <c r="B10" s="73" t="s">
        <v>151</v>
      </c>
      <c r="C10" s="70" t="s">
        <v>10</v>
      </c>
      <c r="D10" s="74">
        <v>3.5</v>
      </c>
      <c r="E10" s="72"/>
      <c r="F10" s="72"/>
      <c r="G10" s="44"/>
    </row>
    <row r="11" spans="1:15" ht="66" x14ac:dyDescent="0.3">
      <c r="A11" s="68">
        <v>4</v>
      </c>
      <c r="B11" s="75" t="s">
        <v>122</v>
      </c>
      <c r="C11" s="76" t="s">
        <v>10</v>
      </c>
      <c r="D11" s="77">
        <v>56</v>
      </c>
      <c r="E11" s="77"/>
      <c r="F11" s="72"/>
      <c r="G11" s="44"/>
    </row>
    <row r="12" spans="1:15" ht="92.4" x14ac:dyDescent="0.3">
      <c r="A12" s="68">
        <v>5</v>
      </c>
      <c r="B12" s="75" t="s">
        <v>123</v>
      </c>
      <c r="C12" s="76" t="s">
        <v>13</v>
      </c>
      <c r="D12" s="77">
        <v>28</v>
      </c>
      <c r="E12" s="77"/>
      <c r="F12" s="72"/>
      <c r="G12" s="44"/>
    </row>
    <row r="13" spans="1:15" ht="39.6" x14ac:dyDescent="0.3">
      <c r="A13" s="68">
        <v>6</v>
      </c>
      <c r="B13" s="75" t="s">
        <v>124</v>
      </c>
      <c r="C13" s="76" t="s">
        <v>10</v>
      </c>
      <c r="D13" s="77">
        <v>2.4000000000000004</v>
      </c>
      <c r="E13" s="77"/>
      <c r="F13" s="72"/>
      <c r="G13" s="44"/>
    </row>
    <row r="14" spans="1:15" ht="26.4" x14ac:dyDescent="0.3">
      <c r="A14" s="68">
        <v>7</v>
      </c>
      <c r="B14" s="75" t="s">
        <v>125</v>
      </c>
      <c r="C14" s="76" t="s">
        <v>10</v>
      </c>
      <c r="D14" s="77">
        <v>14</v>
      </c>
      <c r="E14" s="77"/>
      <c r="F14" s="72"/>
      <c r="G14" s="44"/>
    </row>
    <row r="15" spans="1:15" ht="52.8" x14ac:dyDescent="0.3">
      <c r="A15" s="68">
        <v>8</v>
      </c>
      <c r="B15" s="75" t="s">
        <v>126</v>
      </c>
      <c r="C15" s="76" t="s">
        <v>127</v>
      </c>
      <c r="D15" s="77">
        <v>1</v>
      </c>
      <c r="E15" s="77"/>
      <c r="F15" s="72"/>
      <c r="G15" s="44"/>
    </row>
    <row r="16" spans="1:15" ht="15" thickBot="1" x14ac:dyDescent="0.35">
      <c r="A16" s="78"/>
      <c r="B16" s="79" t="s">
        <v>113</v>
      </c>
      <c r="C16" s="80"/>
      <c r="D16" s="80"/>
      <c r="E16" s="81"/>
      <c r="F16" s="82"/>
      <c r="G16" s="83"/>
    </row>
    <row r="17" spans="1:7" ht="31.05" customHeight="1" thickBot="1" x14ac:dyDescent="0.35">
      <c r="A17" s="170" t="s">
        <v>146</v>
      </c>
      <c r="B17" s="171"/>
      <c r="C17" s="171"/>
      <c r="D17" s="171"/>
      <c r="E17" s="171"/>
      <c r="F17" s="171"/>
      <c r="G17" s="172"/>
    </row>
  </sheetData>
  <mergeCells count="14">
    <mergeCell ref="A17:G17"/>
    <mergeCell ref="B1:D2"/>
    <mergeCell ref="E1:G1"/>
    <mergeCell ref="E2:G2"/>
    <mergeCell ref="B3:D4"/>
    <mergeCell ref="E3:G3"/>
    <mergeCell ref="E4:G4"/>
    <mergeCell ref="K5:M6"/>
    <mergeCell ref="A6:C6"/>
    <mergeCell ref="D6:E6"/>
    <mergeCell ref="F6:G6"/>
    <mergeCell ref="L8:O8"/>
    <mergeCell ref="B5:D5"/>
    <mergeCell ref="E5:G5"/>
  </mergeCell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499984740745262"/>
  </sheetPr>
  <dimension ref="A1:D22"/>
  <sheetViews>
    <sheetView tabSelected="1" view="pageBreakPreview" topLeftCell="A7" zoomScale="85" zoomScaleNormal="80" zoomScaleSheetLayoutView="85" workbookViewId="0">
      <selection activeCell="A23" sqref="A23:XFD34"/>
    </sheetView>
  </sheetViews>
  <sheetFormatPr baseColWidth="10" defaultColWidth="8.77734375" defaultRowHeight="14.4" x14ac:dyDescent="0.3"/>
  <cols>
    <col min="2" max="2" width="43.5546875" customWidth="1"/>
    <col min="3" max="3" width="53.44140625" customWidth="1"/>
    <col min="4" max="4" width="17.44140625" customWidth="1"/>
  </cols>
  <sheetData>
    <row r="1" spans="1:4" x14ac:dyDescent="0.3">
      <c r="A1" s="146" t="s">
        <v>36</v>
      </c>
      <c r="B1" s="147"/>
      <c r="C1" s="190" t="s">
        <v>37</v>
      </c>
    </row>
    <row r="2" spans="1:4" ht="45" customHeight="1" x14ac:dyDescent="0.3">
      <c r="A2" s="149"/>
      <c r="B2" s="150"/>
      <c r="C2" s="190"/>
    </row>
    <row r="3" spans="1:4" ht="45" customHeight="1" x14ac:dyDescent="0.3">
      <c r="A3" s="56" t="s">
        <v>101</v>
      </c>
      <c r="B3" s="57"/>
      <c r="C3" s="58"/>
    </row>
    <row r="4" spans="1:4" ht="45" customHeight="1" x14ac:dyDescent="0.3">
      <c r="A4" s="185" t="s">
        <v>103</v>
      </c>
      <c r="B4" s="186"/>
      <c r="C4" s="60"/>
    </row>
    <row r="5" spans="1:4" ht="45" customHeight="1" x14ac:dyDescent="0.3">
      <c r="A5" s="60" t="s">
        <v>102</v>
      </c>
      <c r="B5" s="60"/>
      <c r="C5" s="60"/>
    </row>
    <row r="6" spans="1:4" ht="45" customHeight="1" x14ac:dyDescent="0.3">
      <c r="A6" s="60" t="s">
        <v>104</v>
      </c>
      <c r="B6" s="60"/>
      <c r="C6" s="60"/>
    </row>
    <row r="7" spans="1:4" ht="45" customHeight="1" x14ac:dyDescent="0.3">
      <c r="A7" s="60" t="s">
        <v>105</v>
      </c>
      <c r="B7" s="60"/>
      <c r="C7" s="60"/>
      <c r="D7" s="59"/>
    </row>
    <row r="8" spans="1:4" x14ac:dyDescent="0.3">
      <c r="A8" s="191" t="s">
        <v>98</v>
      </c>
      <c r="B8" s="117"/>
      <c r="C8" s="119"/>
    </row>
    <row r="9" spans="1:4" x14ac:dyDescent="0.3">
      <c r="A9" s="191"/>
      <c r="B9" s="117"/>
      <c r="C9" s="119"/>
    </row>
    <row r="10" spans="1:4" ht="15.6" x14ac:dyDescent="0.3">
      <c r="A10" s="187" t="s">
        <v>153</v>
      </c>
      <c r="B10" s="188"/>
      <c r="C10" s="189"/>
    </row>
    <row r="11" spans="1:4" ht="16.2" thickBot="1" x14ac:dyDescent="0.35">
      <c r="A11" s="112" t="s">
        <v>148</v>
      </c>
      <c r="B11" s="113"/>
      <c r="C11" s="46"/>
    </row>
    <row r="12" spans="1:4" ht="15" thickTop="1" x14ac:dyDescent="0.3">
      <c r="A12" s="114" t="s">
        <v>1</v>
      </c>
      <c r="B12" s="91" t="s">
        <v>100</v>
      </c>
      <c r="C12" s="183" t="s">
        <v>99</v>
      </c>
    </row>
    <row r="13" spans="1:4" ht="15" thickBot="1" x14ac:dyDescent="0.35">
      <c r="A13" s="181"/>
      <c r="B13" s="182"/>
      <c r="C13" s="184"/>
    </row>
    <row r="14" spans="1:4" ht="15.6" thickTop="1" thickBot="1" x14ac:dyDescent="0.35">
      <c r="A14" s="47" t="s">
        <v>6</v>
      </c>
      <c r="B14" s="48"/>
      <c r="C14" s="49"/>
    </row>
    <row r="15" spans="1:4" ht="24.6" customHeight="1" x14ac:dyDescent="0.3">
      <c r="A15" s="10">
        <v>1</v>
      </c>
      <c r="B15" s="50" t="s">
        <v>129</v>
      </c>
      <c r="C15" s="55">
        <f>Mamaka!F16</f>
        <v>0</v>
      </c>
      <c r="D15" s="52"/>
    </row>
    <row r="16" spans="1:4" ht="24.6" customHeight="1" x14ac:dyDescent="0.3">
      <c r="A16" s="10">
        <v>2</v>
      </c>
      <c r="B16" s="51" t="s">
        <v>137</v>
      </c>
      <c r="C16" s="53">
        <f>Naglij!F16</f>
        <v>0</v>
      </c>
    </row>
    <row r="17" spans="1:3" ht="24.6" customHeight="1" x14ac:dyDescent="0.3">
      <c r="A17" s="10">
        <v>3</v>
      </c>
      <c r="B17" s="51" t="s">
        <v>147</v>
      </c>
      <c r="C17" s="54">
        <f>Shorab!F17</f>
        <v>0</v>
      </c>
    </row>
    <row r="18" spans="1:3" ht="24.6" customHeight="1" x14ac:dyDescent="0.3">
      <c r="A18" s="10">
        <v>5</v>
      </c>
      <c r="B18" s="51" t="s">
        <v>152</v>
      </c>
      <c r="C18" s="54">
        <f>Naglij!F31</f>
        <v>0</v>
      </c>
    </row>
    <row r="19" spans="1:3" ht="14.55" customHeight="1" x14ac:dyDescent="0.3">
      <c r="A19" s="180" t="s">
        <v>97</v>
      </c>
      <c r="B19" s="180"/>
      <c r="C19" s="179">
        <f>SUM(C15:C18)</f>
        <v>0</v>
      </c>
    </row>
    <row r="20" spans="1:3" ht="14.55" customHeight="1" x14ac:dyDescent="0.3">
      <c r="A20" s="180"/>
      <c r="B20" s="180"/>
      <c r="C20" s="179"/>
    </row>
    <row r="21" spans="1:3" ht="14.55" customHeight="1" x14ac:dyDescent="0.3"/>
    <row r="22" spans="1:3" ht="15" customHeight="1" x14ac:dyDescent="0.3"/>
  </sheetData>
  <mergeCells count="11">
    <mergeCell ref="A1:B2"/>
    <mergeCell ref="C1:C2"/>
    <mergeCell ref="A8:C9"/>
    <mergeCell ref="A11:B11"/>
    <mergeCell ref="A12:A13"/>
    <mergeCell ref="B12:B13"/>
    <mergeCell ref="C12:C13"/>
    <mergeCell ref="A4:B4"/>
    <mergeCell ref="A10:C10"/>
    <mergeCell ref="C19:C20"/>
    <mergeCell ref="A19:B20"/>
  </mergeCells>
  <pageMargins left="0.7" right="0.7" top="0.75" bottom="0.75" header="0.3" footer="0.3"/>
  <pageSetup paperSize="9" scale="6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20ead94-9608-46a5-8dc1-f735616c5351" xsi:nil="true"/>
    <lcf76f155ced4ddcb4097134ff3c332f xmlns="fe1d9173-4437-455d-ba2e-a8966c2d4e62">
      <Terms xmlns="http://schemas.microsoft.com/office/infopath/2007/PartnerControls"/>
    </lcf76f155ced4ddcb4097134ff3c332f>
    <Folder_x0020_Order xmlns="fe1d9173-4437-455d-ba2e-a8966c2d4e62" xsi:nil="true"/>
    <_Flow_SignoffStatus xmlns="fe1d9173-4437-455d-ba2e-a8966c2d4e62" xsi:nil="true"/>
    <_dlc_DocId xmlns="420ead94-9608-46a5-8dc1-f735616c5351">PRYQX72QPPFK-1685120779-22626</_dlc_DocId>
    <_dlc_DocIdUrl xmlns="420ead94-9608-46a5-8dc1-f735616c5351">
      <Url>https://actioncontrelafaim.sharepoint.com/mis/Afghanistan/_layouts/15/DocIdRedir.aspx?ID=PRYQX72QPPFK-1685120779-22626</Url>
      <Description>PRYQX72QPPFK-1685120779-22626</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4D913FCAFCA7E419D196057FCAD1400" ma:contentTypeVersion="3330" ma:contentTypeDescription="Create a new document." ma:contentTypeScope="" ma:versionID="b59053c15b62e0791c1848dab307bff9">
  <xsd:schema xmlns:xsd="http://www.w3.org/2001/XMLSchema" xmlns:xs="http://www.w3.org/2001/XMLSchema" xmlns:p="http://schemas.microsoft.com/office/2006/metadata/properties" xmlns:ns2="fe1d9173-4437-455d-ba2e-a8966c2d4e62" xmlns:ns3="420ead94-9608-46a5-8dc1-f735616c5351" targetNamespace="http://schemas.microsoft.com/office/2006/metadata/properties" ma:root="true" ma:fieldsID="c10e4c7e0724b7cacc29e97a5c85d37e" ns2:_="" ns3:_="">
    <xsd:import namespace="fe1d9173-4437-455d-ba2e-a8966c2d4e62"/>
    <xsd:import namespace="420ead94-9608-46a5-8dc1-f735616c5351"/>
    <xsd:element name="properties">
      <xsd:complexType>
        <xsd:sequence>
          <xsd:element name="documentManagement">
            <xsd:complexType>
              <xsd:all>
                <xsd:element ref="ns2:Folder_x0020_Order" minOccurs="0"/>
                <xsd:element ref="ns2:MediaServiceMetadata" minOccurs="0"/>
                <xsd:element ref="ns2:MediaServiceFastMetadata" minOccurs="0"/>
                <xsd:element ref="ns2:MediaServiceDateTaken" minOccurs="0"/>
                <xsd:element ref="ns2:MediaServiceAutoTags" minOccurs="0"/>
                <xsd:element ref="ns2:MediaServiceOCR" minOccurs="0"/>
                <xsd:element ref="ns3:_dlc_DocId" minOccurs="0"/>
                <xsd:element ref="ns3:_dlc_DocIdUrl" minOccurs="0"/>
                <xsd:element ref="ns3:_dlc_DocIdPersistId" minOccurs="0"/>
                <xsd:element ref="ns2:MediaServiceGenerationTime" minOccurs="0"/>
                <xsd:element ref="ns2:MediaServiceEventHashCode" minOccurs="0"/>
                <xsd:element ref="ns2:_Flow_SignoffStatus" minOccurs="0"/>
                <xsd:element ref="ns3:SharedWithUsers" minOccurs="0"/>
                <xsd:element ref="ns3:SharedWithDetails" minOccurs="0"/>
                <xsd:element ref="ns2:MediaServiceAutoKeyPoints" minOccurs="0"/>
                <xsd:element ref="ns2:MediaServiceKeyPoints"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1d9173-4437-455d-ba2e-a8966c2d4e62" elementFormDefault="qualified">
    <xsd:import namespace="http://schemas.microsoft.com/office/2006/documentManagement/types"/>
    <xsd:import namespace="http://schemas.microsoft.com/office/infopath/2007/PartnerControls"/>
    <xsd:element name="Folder_x0020_Order" ma:index="7" nillable="true" ma:displayName="Folder Order" ma:internalName="Folder_x0020_Order" ma:readOnly="false" ma:percentage="FALSE">
      <xsd:simpleType>
        <xsd:restriction base="dms:Number"/>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ternalName="MediaServiceDateTaken" ma:readOnly="true">
      <xsd:simpleType>
        <xsd:restriction base="dms:Text"/>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Sign-off status" ma:internalName="Sign_x002d_off_x0020_status">
      <xsd:simpleType>
        <xsd:restriction base="dms:Text"/>
      </xsd:simple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element name="MediaLengthInSeconds" ma:index="24" nillable="true" ma:displayName="MediaLengthInSeconds" ma:hidden="true" ma:internalName="MediaLengthInSeconds" ma:readOnly="true">
      <xsd:simpleType>
        <xsd:restriction base="dms:Unknown"/>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3c012b52-6639-4d77-9768-9e7c257c5cc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0ead94-9608-46a5-8dc1-f735616c5351" elementFormDefault="qualified">
    <xsd:import namespace="http://schemas.microsoft.com/office/2006/documentManagement/types"/>
    <xsd:import namespace="http://schemas.microsoft.com/office/infopath/2007/PartnerControls"/>
    <xsd:element name="_dlc_DocId" ma:index="14" nillable="true" ma:displayName="Document ID Value" ma:description="The value of the document ID assigned to this item." ma:internalName="_dlc_DocId" ma:readOnly="true">
      <xsd:simpleType>
        <xsd:restriction base="dms:Text"/>
      </xsd:simpleType>
    </xsd:element>
    <xsd:element name="_dlc_DocIdUrl" ma:index="1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6" nillable="true" ma:displayName="Persist ID" ma:description="Keep ID on add." ma:hidden="true" ma:internalName="_dlc_DocIdPersistId" ma:readOnly="true">
      <xsd:simpleType>
        <xsd:restriction base="dms:Boolean"/>
      </xsd:simpleType>
    </xsd:element>
    <xsd:element name="SharedWithUsers" ma:index="20" nillable="true" ma:displayName="Partagé avec"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element name="TaxCatchAll" ma:index="25" nillable="true" ma:displayName="Taxonomy Catch All Column" ma:hidden="true" ma:list="{2c625279-7225-4da1-bda4-57804adfd162}" ma:internalName="TaxCatchAll" ma:showField="CatchAllData" ma:web="420ead94-9608-46a5-8dc1-f735616c535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6"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D0921F6-08D8-4ACB-8A64-54FE253F6D3F}">
  <ds:schemaRefs>
    <ds:schemaRef ds:uri="eb13b440-30ef-4c4c-8aff-8169db4d350e"/>
    <ds:schemaRef ds:uri="http://schemas.microsoft.com/office/infopath/2007/PartnerControls"/>
    <ds:schemaRef ds:uri="http://purl.org/dc/dcmitype/"/>
    <ds:schemaRef ds:uri="http://purl.org/dc/elements/1.1/"/>
    <ds:schemaRef ds:uri="http://schemas.microsoft.com/office/2006/documentManagement/types"/>
    <ds:schemaRef ds:uri="http://schemas.openxmlformats.org/package/2006/metadata/core-properties"/>
    <ds:schemaRef ds:uri="http://purl.org/dc/terms/"/>
    <ds:schemaRef ds:uri="80767c34-c5f9-4612-9152-d2274edaa912"/>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F2A01F1D-17CA-4D9A-9746-FD87C9B26EE8}">
  <ds:schemaRefs>
    <ds:schemaRef ds:uri="http://schemas.microsoft.com/sharepoint/v3/contenttype/forms"/>
  </ds:schemaRefs>
</ds:datastoreItem>
</file>

<file path=customXml/itemProps3.xml><?xml version="1.0" encoding="utf-8"?>
<ds:datastoreItem xmlns:ds="http://schemas.openxmlformats.org/officeDocument/2006/customXml" ds:itemID="{661DAC70-82CE-47DC-89B2-C0E815670587}"/>
</file>

<file path=customXml/itemProps4.xml><?xml version="1.0" encoding="utf-8"?>
<ds:datastoreItem xmlns:ds="http://schemas.openxmlformats.org/officeDocument/2006/customXml" ds:itemID="{055A0BC3-8423-4E37-8E08-6A9983A770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3</vt:i4>
      </vt:variant>
    </vt:vector>
  </HeadingPairs>
  <TitlesOfParts>
    <vt:vector size="9" baseType="lpstr">
      <vt:lpstr>Wotma</vt:lpstr>
      <vt:lpstr>Mamaka</vt:lpstr>
      <vt:lpstr>Naglij</vt:lpstr>
      <vt:lpstr>Shorab</vt:lpstr>
      <vt:lpstr>Talkhak</vt:lpstr>
      <vt:lpstr>Summary</vt:lpstr>
      <vt:lpstr>Mamaka!Zone_d_impression</vt:lpstr>
      <vt:lpstr>Naglij!Zone_d_impression</vt:lpstr>
      <vt:lpstr>Talkhak!Zone_d_impression</vt:lpstr>
    </vt:vector>
  </TitlesOfParts>
  <Company>Moorche 30 DVDs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 www.Win2Farsi.com</dc:creator>
  <cp:lastModifiedBy>Lionel Desprat</cp:lastModifiedBy>
  <cp:lastPrinted>2023-10-08T04:46:55Z</cp:lastPrinted>
  <dcterms:created xsi:type="dcterms:W3CDTF">2014-02-25T05:11:19Z</dcterms:created>
  <dcterms:modified xsi:type="dcterms:W3CDTF">2024-06-25T09:59:49Z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0x01010094D913FCAFCA7E419D196057FCAD1400</vt:lpwstr>
  </property>
  <property fmtid="{D5CDD505-2E9C-101B-9397-08002B2CF9AE}" pid="3" name="_dlc_DocIdItemGuid">
    <vt:lpwstr>4a847b95-b5bd-483c-b113-362505cef76d</vt:lpwstr>
  </property>
</Properties>
</file>