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Aziz Rahil\HYSIO\09. Laghman Project\02. Tendering\"/>
    </mc:Choice>
  </mc:AlternateContent>
  <xr:revisionPtr revIDLastSave="0" documentId="13_ncr:1_{80CB573E-7F52-421C-A3C0-B5EF3ACD3882}" xr6:coauthVersionLast="47" xr6:coauthVersionMax="47" xr10:uidLastSave="{00000000-0000-0000-0000-000000000000}"/>
  <bookViews>
    <workbookView xWindow="-108" yWindow="-108" windowWidth="23256" windowHeight="12456" firstSheet="2" activeTab="2" xr2:uid="{53444F0C-457B-4876-B280-BEA1B91EFAEC}"/>
  </bookViews>
  <sheets>
    <sheet name="RFQ-001" sheetId="1" state="hidden" r:id="rId1"/>
    <sheet name="RFQ-002" sheetId="2" state="hidden" r:id="rId2"/>
    <sheet name="RFQ-E001" sheetId="6" r:id="rId3"/>
    <sheet name="RFQ-E002" sheetId="3" r:id="rId4"/>
  </sheets>
  <definedNames>
    <definedName name="Check14" localSheetId="0">'RFQ-001'!$B$69</definedName>
    <definedName name="Check14" localSheetId="1">'RFQ-002'!$B$97</definedName>
    <definedName name="Check14" localSheetId="2">'RFQ-E001'!$B$69</definedName>
    <definedName name="Check14" localSheetId="3">'RFQ-E002'!$B$97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0" i="6" l="1"/>
  <c r="K73" i="6"/>
  <c r="K80" i="6" s="1"/>
  <c r="K57" i="6"/>
  <c r="K56" i="6"/>
  <c r="K55" i="6"/>
  <c r="K54" i="6"/>
  <c r="K53" i="6"/>
  <c r="K52" i="6"/>
  <c r="K51" i="6"/>
  <c r="K49" i="6"/>
  <c r="K48" i="6"/>
  <c r="K47" i="6"/>
  <c r="K46" i="6"/>
  <c r="K45" i="6"/>
  <c r="K44" i="6"/>
  <c r="K43" i="6"/>
  <c r="K42" i="6"/>
  <c r="K41" i="6"/>
  <c r="K40" i="6"/>
  <c r="K39" i="6"/>
  <c r="K38" i="6"/>
  <c r="K37" i="6"/>
  <c r="K36" i="6"/>
  <c r="K35" i="6"/>
  <c r="K34" i="6"/>
  <c r="C23" i="6"/>
  <c r="C22" i="6"/>
  <c r="K101" i="3"/>
  <c r="K108" i="3" s="1"/>
  <c r="K85" i="3"/>
  <c r="K84" i="3"/>
  <c r="K83" i="3"/>
  <c r="K82" i="3"/>
  <c r="K81" i="3"/>
  <c r="K80" i="3"/>
  <c r="K79" i="3"/>
  <c r="K78" i="3"/>
  <c r="K77" i="3"/>
  <c r="K76" i="3"/>
  <c r="K75" i="3"/>
  <c r="K74" i="3"/>
  <c r="K73" i="3"/>
  <c r="K72" i="3"/>
  <c r="K71" i="3"/>
  <c r="K70" i="3"/>
  <c r="K69" i="3"/>
  <c r="K68" i="3"/>
  <c r="K67" i="3"/>
  <c r="K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C23" i="3"/>
  <c r="C22" i="3"/>
  <c r="K86" i="3" l="1"/>
  <c r="K87" i="3" s="1"/>
  <c r="K88" i="3" s="1"/>
  <c r="K58" i="6"/>
  <c r="K59" i="6" s="1"/>
  <c r="K60" i="6" s="1"/>
  <c r="K52" i="2" l="1"/>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41" i="1" l="1"/>
  <c r="K42" i="1"/>
  <c r="K43" i="1"/>
  <c r="K44" i="1"/>
  <c r="K45" i="1"/>
  <c r="K46" i="1"/>
  <c r="K47" i="1"/>
  <c r="K48" i="1"/>
  <c r="K49" i="1"/>
  <c r="K50" i="1"/>
  <c r="K51" i="1"/>
  <c r="K52" i="1"/>
  <c r="K53" i="1"/>
  <c r="K54" i="1"/>
  <c r="K55" i="1"/>
  <c r="K56" i="1"/>
  <c r="K57" i="1"/>
  <c r="K50" i="2"/>
  <c r="K51" i="2"/>
  <c r="K101" i="2"/>
  <c r="K108" i="2" s="1"/>
  <c r="K49" i="2"/>
  <c r="K48" i="2"/>
  <c r="K47" i="2"/>
  <c r="K46" i="2"/>
  <c r="K45" i="2"/>
  <c r="K44" i="2"/>
  <c r="K43" i="2"/>
  <c r="K42" i="2"/>
  <c r="K41" i="2"/>
  <c r="K40" i="2"/>
  <c r="K39" i="2"/>
  <c r="K38" i="2"/>
  <c r="K37" i="2"/>
  <c r="K36" i="2"/>
  <c r="K35" i="2"/>
  <c r="K34" i="2"/>
  <c r="C23" i="2"/>
  <c r="C22" i="2"/>
  <c r="K86" i="2" l="1"/>
  <c r="K87" i="2" l="1"/>
  <c r="K88" i="2" s="1"/>
  <c r="K73" i="1" l="1"/>
  <c r="K80" i="1" s="1"/>
  <c r="K40" i="1"/>
  <c r="K39" i="1"/>
  <c r="K38" i="1"/>
  <c r="K37" i="1"/>
  <c r="K36" i="1"/>
  <c r="K35" i="1"/>
  <c r="K34" i="1"/>
  <c r="C23" i="1"/>
  <c r="C22" i="1"/>
  <c r="K58" i="1" l="1"/>
  <c r="K59" i="1" l="1"/>
  <c r="K60" i="1" s="1"/>
</calcChain>
</file>

<file path=xl/sharedStrings.xml><?xml version="1.0" encoding="utf-8"?>
<sst xmlns="http://schemas.openxmlformats.org/spreadsheetml/2006/main" count="1348" uniqueCount="259">
  <si>
    <t xml:space="preserve">Homeland Youths Social Inventive Organization (HYSIO) </t>
  </si>
  <si>
    <t>REQUEST FOR QUOTES</t>
  </si>
  <si>
    <t>Quote Number:</t>
  </si>
  <si>
    <t>RFQ-001</t>
  </si>
  <si>
    <t>Date:</t>
  </si>
  <si>
    <t>Prepared By:</t>
  </si>
  <si>
    <t xml:space="preserve">Ahamd Shabir Nabiyar </t>
  </si>
  <si>
    <t>BACKGROUND</t>
  </si>
  <si>
    <t>(HYSIO) is a non-profit, non-political, non-governmental, and an independent organization and aims to increase the ability and coordination among service providers and to provide quality protective service for most vulnerable children. Our aim is to empower men, women and children in Afghanistan, particularly in rural areas.</t>
  </si>
  <si>
    <t>Addresses and Contact Details:</t>
  </si>
  <si>
    <t>Name of Organization</t>
  </si>
  <si>
    <t>Homeland Youths Social Inventive Organization (HYSIO)</t>
  </si>
  <si>
    <t>Head Office Address</t>
  </si>
  <si>
    <t>Qala-e-Fatullah, 3rd Street, House #: 22 Kabul, Afghanistan.</t>
  </si>
  <si>
    <t>Email</t>
  </si>
  <si>
    <t>Info@hysiafg.org</t>
  </si>
  <si>
    <t>Telephone Number</t>
  </si>
  <si>
    <t>Website</t>
  </si>
  <si>
    <t>www.hysiafg.org</t>
  </si>
  <si>
    <t>Facebook Page</t>
  </si>
  <si>
    <t>Registered with:</t>
  </si>
  <si>
    <t>Ministry of Economy, Islamic Emirate of Afghanistan</t>
  </si>
  <si>
    <t>Re-registration Number</t>
  </si>
  <si>
    <t>REQUEST FOR QUOTES (RFQ)</t>
  </si>
  <si>
    <t>RFQ#:</t>
  </si>
  <si>
    <t>RFQ Name:</t>
  </si>
  <si>
    <t xml:space="preserve">    GBV Response Kit</t>
  </si>
  <si>
    <t>RFQ Issue Date:</t>
  </si>
  <si>
    <t>RFQ Due Date:</t>
  </si>
  <si>
    <t>Specifications/Statement of Work:</t>
  </si>
  <si>
    <r>
      <t xml:space="preserve"> (</t>
    </r>
    <r>
      <rPr>
        <i/>
        <sz val="14"/>
        <color theme="1"/>
        <rFont val="Arial"/>
        <family val="2"/>
      </rPr>
      <t>Complete Description of Commercial Goods/Commercial Services Needed):</t>
    </r>
    <r>
      <rPr>
        <sz val="14"/>
        <color theme="1"/>
        <rFont val="Arial"/>
        <family val="2"/>
      </rPr>
      <t xml:space="preserve"> The vendor will be paid within 7 days after receiving of the invoice subject to successful completion of the work and/or delivery of the items </t>
    </r>
  </si>
  <si>
    <t xml:space="preserve">Period of Performance: </t>
  </si>
  <si>
    <t xml:space="preserve">(for services)                 </t>
  </si>
  <si>
    <t xml:space="preserve">Work will begin </t>
  </si>
  <si>
    <t>N/A</t>
  </si>
  <si>
    <t>must be completed by</t>
  </si>
  <si>
    <t xml:space="preserve">(for goods)        </t>
  </si>
  <si>
    <t xml:space="preserve">Items must be delivered </t>
  </si>
  <si>
    <t>S.No</t>
  </si>
  <si>
    <t>Item Description</t>
  </si>
  <si>
    <t xml:space="preserve">Type </t>
  </si>
  <si>
    <t>Unit</t>
  </si>
  <si>
    <t>QTY</t>
  </si>
  <si>
    <t>Unit Price</t>
  </si>
  <si>
    <t>Total Price</t>
  </si>
  <si>
    <t>Pcs</t>
  </si>
  <si>
    <t xml:space="preserve">Total </t>
  </si>
  <si>
    <t>Tax 2%</t>
  </si>
  <si>
    <t>Net Total Amount</t>
  </si>
  <si>
    <t xml:space="preserve">Delivery duration: </t>
  </si>
  <si>
    <t>From</t>
  </si>
  <si>
    <t>To</t>
  </si>
  <si>
    <t>DELIVERY INSTRUCTIONS</t>
  </si>
  <si>
    <t>DELIVERY ADDRESS(ES)</t>
  </si>
  <si>
    <t xml:space="preserve">HYSIO Main Office Kabul </t>
  </si>
  <si>
    <t>EVALUATION CRITERIA</t>
  </si>
  <si>
    <t>Quotes will be evaluated based on the criteria checked below:</t>
  </si>
  <si>
    <t>Quotes will be evaluated using the method checked below:</t>
  </si>
  <si>
    <t>1.  Specifications/Statement of Work</t>
  </si>
  <si>
    <t>4.Other Factor: Quality</t>
  </si>
  <si>
    <t xml:space="preserve"> 2.  Past Performance</t>
  </si>
  <si>
    <t>5.Other Factor:  on time delivery</t>
  </si>
  <si>
    <t>3.  Price</t>
  </si>
  <si>
    <t xml:space="preserve">6.Other Factors </t>
  </si>
  <si>
    <t>INSTRUCTIONS FOR SUBMITTING QUOTES</t>
  </si>
  <si>
    <t xml:space="preserve">Quotes must be received no later than </t>
  </si>
  <si>
    <t>local time  on</t>
  </si>
  <si>
    <t>***Quotes received after the deadline will NOT be considered***</t>
  </si>
  <si>
    <t>Quotes must be submitted by email to:</t>
  </si>
  <si>
    <t>procurement@hysiafg.org</t>
  </si>
  <si>
    <t>Quotes may be delivered by mail or hand-delivered to the following address:</t>
  </si>
  <si>
    <t xml:space="preserve">The Quote is to be submitted in a sealed envelope To HYSIO Main Office  located at House No# 22 Qali-e-Fathullah, 3rd Street, House #: 22 Kabul, Afghanistan. </t>
  </si>
  <si>
    <t>Quotes must be submitted in the following currency:</t>
  </si>
  <si>
    <t xml:space="preserve">Afghani </t>
  </si>
  <si>
    <t>Quotes must be submitted in the following language:</t>
  </si>
  <si>
    <t>English ,</t>
  </si>
  <si>
    <t xml:space="preserve">  QUESTIONS</t>
  </si>
  <si>
    <t xml:space="preserve">Questions must be received no later than </t>
  </si>
  <si>
    <t xml:space="preserve">local time  </t>
  </si>
  <si>
    <t xml:space="preserve">Vendors may submit questions in writing via email Or Call to:  </t>
  </si>
  <si>
    <t>procurement@hysiafg.org
0093 749 20 60 70</t>
  </si>
  <si>
    <t>CERTIFICATION</t>
  </si>
  <si>
    <t>TO BE COMPLETED BY VENDOR</t>
  </si>
  <si>
    <r>
      <t>I certify that the information provided is true and correct.  The Offer is valid for minimum of (</t>
    </r>
    <r>
      <rPr>
        <b/>
        <sz val="12"/>
        <rFont val="Arial"/>
        <family val="2"/>
      </rPr>
      <t>Please Specify</t>
    </r>
    <r>
      <rPr>
        <b/>
        <sz val="12"/>
        <color rgb="FF000000"/>
        <rFont val="Arial"/>
        <family val="2"/>
      </rPr>
      <t>) days.</t>
    </r>
  </si>
  <si>
    <t>Vendor Name:</t>
  </si>
  <si>
    <t>Name/Title of Authorized Official:</t>
  </si>
  <si>
    <t>Contact Number:</t>
  </si>
  <si>
    <t>Email:</t>
  </si>
  <si>
    <t xml:space="preserve">Address: </t>
  </si>
  <si>
    <t>Signature:</t>
  </si>
  <si>
    <t>NOTE: HYSIO reserves the right to purchase any or all of the requested items/services, to adjust quantities if needed, or to make no purchase. HYSIO will not pay for quote preparation costs</t>
  </si>
  <si>
    <t>Terms And Condition</t>
  </si>
  <si>
    <t>1- 	FOB Destination
2- 	Price to include shipping, duty, administrative and overhead costs.
3- 	Quote will be valid for 7 calendar days.
4- 	HYSIO reserves the right to award to multiple suppliers.
5- 	HYSIO reserves the right to increase or decrease quantities at the prices quoted.
6- 	Must be quoted in AFN Currency.
7- 	HYSIO reserves the right to negotiate with the two lowest bidders.
8- 	THIS QUOTE DOES NOT CONSTITUTE AN ORDER
9- 	If Supplying amount gets more than 500,000 AFN, 2% Vendor Tax will be held from Valid Business License holders and 7% From individual Service providers.
10- IF the supplier selected possesses a business license,they are required to provide a copy of the license along with their Tax Identification number (TIN).</t>
  </si>
  <si>
    <t>0093 796 033 033</t>
  </si>
  <si>
    <t xml:space="preserve">Carpet </t>
  </si>
  <si>
    <t xml:space="preserve">Foam </t>
  </si>
  <si>
    <t xml:space="preserve">Solar Fan </t>
  </si>
  <si>
    <t xml:space="preserve">Solar Panel </t>
  </si>
  <si>
    <t xml:space="preserve">Solar Panel Battery </t>
  </si>
  <si>
    <t xml:space="preserve">Solar Panel Charge Controller </t>
  </si>
  <si>
    <t xml:space="preserve">Stand for Solar Panel </t>
  </si>
  <si>
    <t xml:space="preserve">Shoe Case </t>
  </si>
  <si>
    <t xml:space="preserve">Square meter </t>
  </si>
  <si>
    <t>Mokit</t>
  </si>
  <si>
    <t xml:space="preserve">Irani </t>
  </si>
  <si>
    <t>RFQ-002</t>
  </si>
  <si>
    <t xml:space="preserve">Board Marker </t>
  </si>
  <si>
    <t xml:space="preserve">Marker Ink </t>
  </si>
  <si>
    <t xml:space="preserve">English Alphabet Chart </t>
  </si>
  <si>
    <t xml:space="preserve">Persian Alphabet Chart </t>
  </si>
  <si>
    <t xml:space="preserve">Pashto Alphabet Chart </t>
  </si>
  <si>
    <t xml:space="preserve">White board </t>
  </si>
  <si>
    <t xml:space="preserve">Board Eraser </t>
  </si>
  <si>
    <t xml:space="preserve">Notice Board </t>
  </si>
  <si>
    <t xml:space="preserve">Blue Binder </t>
  </si>
  <si>
    <t xml:space="preserve">Notebook </t>
  </si>
  <si>
    <t xml:space="preserve">Notebook for drawing </t>
  </si>
  <si>
    <t xml:space="preserve">English Notebook </t>
  </si>
  <si>
    <t xml:space="preserve">Pen </t>
  </si>
  <si>
    <t xml:space="preserve">Pencil </t>
  </si>
  <si>
    <t xml:space="preserve">Pencil sharpener </t>
  </si>
  <si>
    <t xml:space="preserve">Pencil eraser </t>
  </si>
  <si>
    <t xml:space="preserve">Color pencils </t>
  </si>
  <si>
    <t xml:space="preserve">Ruler </t>
  </si>
  <si>
    <t xml:space="preserve">Water color  </t>
  </si>
  <si>
    <t xml:space="preserve">Crayon </t>
  </si>
  <si>
    <t xml:space="preserve">Bag </t>
  </si>
  <si>
    <t xml:space="preserve">A4 color papers </t>
  </si>
  <si>
    <t xml:space="preserve">A4 paper </t>
  </si>
  <si>
    <t>Scissor</t>
  </si>
  <si>
    <t xml:space="preserve">Chart paper </t>
  </si>
  <si>
    <t xml:space="preserve">Punch </t>
  </si>
  <si>
    <t xml:space="preserve">Stapler </t>
  </si>
  <si>
    <t xml:space="preserve">Glow </t>
  </si>
  <si>
    <t xml:space="preserve">Tape </t>
  </si>
  <si>
    <t xml:space="preserve">CFS visitor Book </t>
  </si>
  <si>
    <t xml:space="preserve">CFS parent meeting Book </t>
  </si>
  <si>
    <t xml:space="preserve">CFS Journal </t>
  </si>
  <si>
    <t xml:space="preserve">CFS attendance sheet </t>
  </si>
  <si>
    <t xml:space="preserve">CFS enrollment book </t>
  </si>
  <si>
    <t xml:space="preserve">Gift Wrap </t>
  </si>
  <si>
    <t xml:space="preserve">Shine Paper </t>
  </si>
  <si>
    <t>50X70cm</t>
  </si>
  <si>
    <t>80X120cm</t>
  </si>
  <si>
    <t>آهن ربا دار</t>
  </si>
  <si>
    <t>60X90cm</t>
  </si>
  <si>
    <t>YOLO</t>
  </si>
  <si>
    <t>جیب دار- تکه ای</t>
  </si>
  <si>
    <t>BLC- 80g</t>
  </si>
  <si>
    <t>pcs</t>
  </si>
  <si>
    <t xml:space="preserve">bottle </t>
  </si>
  <si>
    <t>pack</t>
  </si>
  <si>
    <t xml:space="preserve">Kitchen Tools toy </t>
  </si>
  <si>
    <t>seat</t>
  </si>
  <si>
    <t>Ball (football)</t>
  </si>
  <si>
    <t>HB</t>
  </si>
  <si>
    <t xml:space="preserve">Ball (Volleyball) </t>
  </si>
  <si>
    <t xml:space="preserve">Plastic ball </t>
  </si>
  <si>
    <t xml:space="preserve">Plastic puzzles </t>
  </si>
  <si>
    <t xml:space="preserve">Puzzles Piece </t>
  </si>
  <si>
    <t xml:space="preserve">Hula Hoop </t>
  </si>
  <si>
    <t xml:space="preserve">Jumping rope </t>
  </si>
  <si>
    <t xml:space="preserve">Jumping Ball </t>
  </si>
  <si>
    <t xml:space="preserve">Spinning Top </t>
  </si>
  <si>
    <t xml:space="preserve">Rope (tug of war) </t>
  </si>
  <si>
    <t xml:space="preserve">Ballons </t>
  </si>
  <si>
    <t>Badminton racket</t>
  </si>
  <si>
    <t>pair</t>
  </si>
  <si>
    <t xml:space="preserve">Dustbin </t>
  </si>
  <si>
    <t>جالی</t>
  </si>
  <si>
    <t xml:space="preserve">Box for recreational kit </t>
  </si>
  <si>
    <t>6 خانه ای</t>
  </si>
  <si>
    <t xml:space="preserve">Flask for water </t>
  </si>
  <si>
    <t xml:space="preserve">Plastic Desk </t>
  </si>
  <si>
    <t xml:space="preserve">Plastic Chair </t>
  </si>
  <si>
    <t xml:space="preserve">Plastic glass for drinking water </t>
  </si>
  <si>
    <t xml:space="preserve">Mask </t>
  </si>
  <si>
    <t xml:space="preserve">Soap </t>
  </si>
  <si>
    <t xml:space="preserve">Tissue paper (roll) </t>
  </si>
  <si>
    <t xml:space="preserve">Sanitizer </t>
  </si>
  <si>
    <t xml:space="preserve">Freshener Spray </t>
  </si>
  <si>
    <t xml:space="preserve">Broom (Mazari) </t>
  </si>
  <si>
    <t xml:space="preserve">Toilet Paper </t>
  </si>
  <si>
    <t xml:space="preserve">Medical First Aid Kit </t>
  </si>
  <si>
    <t>White over coat with HYSIO Logo</t>
  </si>
  <si>
    <t>ترکمنی</t>
  </si>
  <si>
    <t>پلاستیکی - چینایی</t>
  </si>
  <si>
    <t xml:space="preserve">Best Quality </t>
  </si>
  <si>
    <t>roll</t>
  </si>
  <si>
    <t>bottle</t>
  </si>
  <si>
    <t>80 Amps</t>
  </si>
  <si>
    <t>500 watts</t>
  </si>
  <si>
    <t xml:space="preserve">Plastic </t>
  </si>
  <si>
    <t>meter</t>
  </si>
  <si>
    <t xml:space="preserve">Wash Basin with one meter pipe </t>
  </si>
  <si>
    <t>1- 	FOB Destination
2- 	Price to include shipping, duty, administrative and overhead costs.
3- 	Quote will be valid for 7 calendar days.
4- 	HYSIO reserves the right to award to multiple suppliers.
5- 	HYSIO reserves the right to increase or decrease quantities at the prices quoted.
6- 	Must be quoted in AFN Currency.
7- 	HYSIO reserves the right to negotiate with the two lowest bidders.
8- 	THIS QUOTE DOES NOT CONSTITUTE AN ORDER
9- 	If Supplying amount gets more than 500,000 AFN, 2% Vendor Tax will be held from Valid Business License holders and 7% From individual Service providers.
10- IF the supplier selected possesses a business license, they are required to provide a copy of the license along with their Tax Identification number (TIN).</t>
  </si>
  <si>
    <t>999 - Large size</t>
  </si>
  <si>
    <t>999 - 60 Paper</t>
  </si>
  <si>
    <t xml:space="preserve"> 30 Cm </t>
  </si>
  <si>
    <t>100-paper Six color</t>
  </si>
  <si>
    <t>0.5 inch</t>
  </si>
  <si>
    <t>Sponge</t>
  </si>
  <si>
    <t>wrap</t>
  </si>
  <si>
    <t>Shabnam</t>
  </si>
  <si>
    <t>Watani</t>
  </si>
  <si>
    <t>Solar Fan</t>
  </si>
  <si>
    <t>Soap (For Children)</t>
  </si>
  <si>
    <t>Medium</t>
  </si>
  <si>
    <t>KW-trio -Medium</t>
  </si>
  <si>
    <t>Medium- LETACK</t>
  </si>
  <si>
    <t>Plastic-Medium</t>
  </si>
  <si>
    <t>Medium Size</t>
  </si>
  <si>
    <t>50 mml - WNX</t>
  </si>
  <si>
    <t>Chinese</t>
  </si>
  <si>
    <t>Arabic</t>
  </si>
  <si>
    <t>500 mml</t>
  </si>
  <si>
    <t>Wood-Hand</t>
  </si>
  <si>
    <t>Colorful Plastic</t>
  </si>
  <si>
    <t xml:space="preserve">Ahmad Shabir Nabiyar </t>
  </si>
  <si>
    <t>پلاستیکی / کابل نوبل</t>
  </si>
  <si>
    <t>Ballons (Small &amp; Large Size)</t>
  </si>
  <si>
    <t xml:space="preserve">CFS Daily activities </t>
  </si>
  <si>
    <t xml:space="preserve">Parent meeting attendance book </t>
  </si>
  <si>
    <t xml:space="preserve">Faciiltators' attendance sheet </t>
  </si>
  <si>
    <t xml:space="preserve">Children\s attendance sheet </t>
  </si>
  <si>
    <t>CFS Stationery &amp; Recreational Kit</t>
  </si>
  <si>
    <r>
      <t xml:space="preserve"> (</t>
    </r>
    <r>
      <rPr>
        <i/>
        <sz val="14"/>
        <color theme="1"/>
        <rFont val="Arial"/>
        <family val="2"/>
      </rPr>
      <t>Complete Description of Commercial Goods/Commercial Services Needed):</t>
    </r>
    <r>
      <rPr>
        <sz val="14"/>
        <color theme="1"/>
        <rFont val="Arial"/>
        <family val="2"/>
      </rPr>
      <t xml:space="preserve"> The vendor will be paid within 15 days after receiving of the invoice subject to successful completion of the work and/or delivery of the items </t>
    </r>
  </si>
  <si>
    <t>999 Quality</t>
  </si>
  <si>
    <t>Magnetic</t>
  </si>
  <si>
    <t>Fabric - HYSIO logo printed</t>
  </si>
  <si>
    <t xml:space="preserve">A4 Size 20 color Pages </t>
  </si>
  <si>
    <t xml:space="preserve">A4 Size 10 color Pages </t>
  </si>
  <si>
    <t>CFS Daily activities book</t>
  </si>
  <si>
    <t>A4 Size 100 Color Pages</t>
  </si>
  <si>
    <t>Balloons (Small &amp; Large Size)</t>
  </si>
  <si>
    <t>Sgining contract</t>
  </si>
  <si>
    <t>within one week</t>
  </si>
  <si>
    <r>
      <t>Your form will be rejected under the following conditions:
1. Submission of the tender form in unsealed envelopes.Submission of forms after the submission deadline.
2. Submission of forms without tender information on the envelope (name, contact number, address, and subject).
3. Not stamping and signing the tender form.
4. Not providing copies of required and requested documents (Valid Business License, Past performance history).
5.</t>
    </r>
    <r>
      <rPr>
        <b/>
        <sz val="11"/>
        <color theme="1"/>
        <rFont val="Arial"/>
        <family val="2"/>
      </rPr>
      <t xml:space="preserve"> HYSIO reserves the right to purchase any or all of the requested items/services, to adjust quantities if needed, or to make no purchase. HYSIO will not pay for quote preparation costs</t>
    </r>
  </si>
  <si>
    <t>CFS Furnishing</t>
  </si>
  <si>
    <t>Mokit (Iranian Quality)</t>
  </si>
  <si>
    <t>Iranian Quality</t>
  </si>
  <si>
    <t>Plastic-Medium Size</t>
  </si>
  <si>
    <t>250 Watt</t>
  </si>
  <si>
    <t>Metal</t>
  </si>
  <si>
    <t xml:space="preserve">Bag for recreational kit </t>
  </si>
  <si>
    <t>Large Size</t>
  </si>
  <si>
    <t>Shoe Cupboard</t>
  </si>
  <si>
    <t>100*80 size</t>
  </si>
  <si>
    <t>Kabul Noble Quality</t>
  </si>
  <si>
    <t>High Quality</t>
  </si>
  <si>
    <t>Metal Medium Size</t>
  </si>
  <si>
    <t>Good Quality</t>
  </si>
  <si>
    <t>Local</t>
  </si>
  <si>
    <t>Fabric</t>
  </si>
  <si>
    <t>1- 	FOB Destination
2- 	Price to include shipping, duty, administrative and overhead costs.
3- 	Quote will be valid for 15 calendar days.
4- 	HYSIO reserves the right to award to multiple suppliers.
5- 	HYSIO reserves the right to increase or decrease quantities at the prices quoted.
6- 	Must be quoted in AFN Currency.
7- 	HYSIO reserves the right to negotiate with the two lowest bidders.
8- 	THIS QUOTE DOES NOT CONSTITUTE AN ORDER
9- 	Upon Contract, 2% Vendor (contractor) Tax will be held from Valid Business License holders and 7% From individual Service providers.
10- IF the supplier selected possesses a business license, they are required to provide a copy of the license along with their Tax Identification number (TIN).</t>
  </si>
  <si>
    <t>+93749206070</t>
  </si>
  <si>
    <t>1- 	FOB Destination
2- 	Price to include shipping, duty, administrative and overhead costs.
3- 	Quote will be valid for 15 calendar days.
4- 	HYSIO reserves the right to award to multiple suppliers.
5- 	HYSIO reserves the right to increase or decrease quantities at the prices quoted.
6- 	Must be quoted in AFN Currency.
7- 	HYSIO reserves the right to negotiate with the two lowest bidders.
8- 	THIS QUOTE DOES NOT CONSTITUTE AN ORDER
9- 	Upon the contract 2% Vendor Tax will be held from Valid Business License holders and 7% From individual Service providers.
10- IF the supplier selected possesses a business license,they are required to provide a copy of the license along with their Tax Identification number (TIN).</t>
  </si>
  <si>
    <t>RFQ-04-002</t>
  </si>
  <si>
    <t>RFQ-04-001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</si>
</sst>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yy;@"/>
    <numFmt numFmtId="165" formatCode="[$AFN]\ #,##0.00"/>
    <numFmt numFmtId="166" formatCode="_([$AFN]\ * #,##0.00_);_([$AFN]\ * \(#,##0.00\);_([$AFN]\ * &quot;-&quot;??_);_(@_)"/>
    <numFmt numFmtId="167" formatCode="[$-F400]h:mm:ss\ AM/PM"/>
  </numFmts>
  <fonts count="24" x14ac:knownFonts="1">
    <font>
      <sz val="11"/>
      <color theme="1"/>
      <name val="Arial"/>
      <family val="2"/>
      <charset val="238"/>
    </font>
    <font>
      <b/>
      <sz val="20"/>
      <color rgb="FF000000"/>
      <name val="Franklin Gothic Medium"/>
      <family val="2"/>
    </font>
    <font>
      <b/>
      <sz val="18"/>
      <color rgb="FF000000"/>
      <name val="Franklin Gothic Medium"/>
      <family val="2"/>
    </font>
    <font>
      <b/>
      <sz val="14"/>
      <color rgb="FF000000"/>
      <name val="Times New Roman"/>
      <family val="1"/>
    </font>
    <font>
      <b/>
      <sz val="12"/>
      <color rgb="FF000000"/>
      <name val="Times New Roman"/>
      <family val="1"/>
    </font>
    <font>
      <sz val="12"/>
      <color theme="1"/>
      <name val="Arial"/>
      <family val="2"/>
    </font>
    <font>
      <u/>
      <sz val="11"/>
      <color theme="10"/>
      <name val="Arial"/>
      <family val="2"/>
      <charset val="238"/>
    </font>
    <font>
      <sz val="11"/>
      <color theme="1"/>
      <name val="Arial"/>
      <family val="2"/>
    </font>
    <font>
      <sz val="14"/>
      <color theme="1"/>
      <name val="Arial"/>
      <family val="2"/>
    </font>
    <font>
      <i/>
      <sz val="14"/>
      <color theme="1"/>
      <name val="Arial"/>
      <family val="2"/>
    </font>
    <font>
      <i/>
      <sz val="11"/>
      <color theme="1"/>
      <name val="Arial"/>
      <family val="2"/>
    </font>
    <font>
      <b/>
      <sz val="14"/>
      <color theme="1"/>
      <name val="Arial"/>
      <family val="2"/>
    </font>
    <font>
      <sz val="12"/>
      <color rgb="FF000000"/>
      <name val="Arial"/>
      <family val="2"/>
    </font>
    <font>
      <sz val="11"/>
      <color rgb="FF000000"/>
      <name val="Arial"/>
      <family val="2"/>
    </font>
    <font>
      <u/>
      <sz val="12"/>
      <color theme="10"/>
      <name val="Arial"/>
      <family val="2"/>
    </font>
    <font>
      <sz val="11"/>
      <name val="Arial"/>
      <family val="2"/>
    </font>
    <font>
      <u/>
      <sz val="11"/>
      <color theme="10"/>
      <name val="Arial"/>
      <family val="2"/>
    </font>
    <font>
      <b/>
      <sz val="12"/>
      <color rgb="FF000000"/>
      <name val="Arial"/>
      <family val="2"/>
    </font>
    <font>
      <b/>
      <sz val="12"/>
      <name val="Arial"/>
      <family val="2"/>
    </font>
    <font>
      <b/>
      <sz val="12"/>
      <color theme="1"/>
      <name val="Arial"/>
      <family val="2"/>
    </font>
    <font>
      <b/>
      <sz val="16"/>
      <color theme="1"/>
      <name val="Arial"/>
      <family val="2"/>
    </font>
    <font>
      <b/>
      <i/>
      <sz val="12"/>
      <color theme="1"/>
      <name val="Arial"/>
      <family val="2"/>
    </font>
    <font>
      <b/>
      <sz val="14"/>
      <color theme="1"/>
      <name val="Calibri"/>
      <family val="2"/>
      <scheme val="minor"/>
    </font>
    <font>
      <b/>
      <sz val="11"/>
      <color theme="1"/>
      <name val="Arial"/>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197">
    <xf numFmtId="0" fontId="0" fillId="0" borderId="0" xfId="0"/>
    <xf numFmtId="0" fontId="4" fillId="2" borderId="0" xfId="0" applyFont="1" applyFill="1" applyAlignment="1">
      <alignment vertical="center"/>
    </xf>
    <xf numFmtId="0" fontId="4" fillId="2" borderId="5" xfId="0" applyFont="1" applyFill="1" applyBorder="1" applyAlignment="1">
      <alignment vertical="center"/>
    </xf>
    <xf numFmtId="0" fontId="4" fillId="2" borderId="0" xfId="0" applyFont="1" applyFill="1" applyAlignment="1">
      <alignment vertical="center" wrapText="1"/>
    </xf>
    <xf numFmtId="0" fontId="0" fillId="0" borderId="4" xfId="0" applyBorder="1"/>
    <xf numFmtId="0" fontId="4" fillId="2" borderId="0" xfId="0" applyFont="1" applyFill="1" applyAlignment="1">
      <alignment horizontal="center" vertical="center"/>
    </xf>
    <xf numFmtId="0" fontId="0" fillId="0" borderId="0" xfId="0" applyAlignment="1">
      <alignmen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166" fontId="11" fillId="0" borderId="17" xfId="0" applyNumberFormat="1" applyFont="1" applyBorder="1" applyAlignment="1">
      <alignment horizontal="center" vertical="center" wrapText="1"/>
    </xf>
    <xf numFmtId="0" fontId="5" fillId="0" borderId="15" xfId="0" applyFont="1" applyBorder="1" applyAlignment="1">
      <alignment horizontal="center" vertical="center"/>
    </xf>
    <xf numFmtId="164" fontId="13" fillId="2" borderId="17" xfId="0" applyNumberFormat="1" applyFont="1" applyFill="1" applyBorder="1" applyAlignment="1">
      <alignment horizontal="center" vertical="center" wrapText="1"/>
    </xf>
    <xf numFmtId="0" fontId="0" fillId="0" borderId="0" xfId="0" applyAlignment="1">
      <alignment horizontal="left"/>
    </xf>
    <xf numFmtId="0" fontId="6" fillId="0" borderId="0" xfId="1"/>
    <xf numFmtId="0" fontId="8" fillId="0" borderId="16" xfId="0" applyFont="1" applyBorder="1" applyAlignment="1">
      <alignment horizontal="center" vertical="center" wrapText="1"/>
    </xf>
    <xf numFmtId="0" fontId="8" fillId="4" borderId="16" xfId="0" applyFont="1" applyFill="1" applyBorder="1" applyAlignment="1">
      <alignment horizontal="center" vertical="center"/>
    </xf>
    <xf numFmtId="0" fontId="8" fillId="4" borderId="16"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6" xfId="0" applyFont="1" applyFill="1" applyBorder="1" applyAlignment="1">
      <alignment horizontal="center" vertical="center" wrapText="1"/>
    </xf>
    <xf numFmtId="165" fontId="20" fillId="5" borderId="16" xfId="0" applyNumberFormat="1" applyFont="1" applyFill="1" applyBorder="1" applyAlignment="1">
      <alignment horizontal="center" vertical="center" wrapText="1"/>
    </xf>
    <xf numFmtId="165" fontId="20" fillId="5" borderId="17" xfId="0" applyNumberFormat="1"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horizontal="left" vertical="center"/>
    </xf>
    <xf numFmtId="0" fontId="19" fillId="5" borderId="9" xfId="0" applyFont="1" applyFill="1" applyBorder="1" applyAlignment="1">
      <alignment horizontal="center" vertical="center"/>
    </xf>
    <xf numFmtId="0" fontId="5" fillId="0" borderId="10" xfId="0" applyFont="1" applyBorder="1" applyAlignment="1">
      <alignment horizontal="center" vertical="top" wrapText="1"/>
    </xf>
    <xf numFmtId="0" fontId="5" fillId="0" borderId="9" xfId="0" applyFont="1" applyBorder="1" applyAlignment="1">
      <alignment horizontal="center" vertical="top" wrapText="1"/>
    </xf>
    <xf numFmtId="0" fontId="5" fillId="0" borderId="11" xfId="0" applyFont="1" applyBorder="1" applyAlignment="1">
      <alignment horizontal="center" vertical="top" wrapText="1"/>
    </xf>
    <xf numFmtId="0" fontId="19" fillId="5" borderId="9" xfId="0" applyFont="1" applyFill="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164" fontId="3" fillId="2" borderId="8" xfId="0" applyNumberFormat="1" applyFont="1" applyFill="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6" fillId="3" borderId="16" xfId="1" applyFill="1" applyBorder="1" applyAlignment="1">
      <alignment horizontal="left" vertical="center"/>
    </xf>
    <xf numFmtId="0" fontId="5" fillId="3" borderId="16" xfId="0" applyFont="1" applyFill="1" applyBorder="1" applyAlignment="1">
      <alignment horizontal="left" vertical="center"/>
    </xf>
    <xf numFmtId="0" fontId="5" fillId="3" borderId="17" xfId="0" applyFont="1" applyFill="1" applyBorder="1" applyAlignment="1">
      <alignment horizontal="left" vertical="center"/>
    </xf>
    <xf numFmtId="0" fontId="5" fillId="0" borderId="17" xfId="0" applyFont="1" applyBorder="1" applyAlignment="1">
      <alignment horizontal="left" vertical="center"/>
    </xf>
    <xf numFmtId="0" fontId="7" fillId="3" borderId="15" xfId="0" applyFont="1" applyFill="1" applyBorder="1" applyAlignment="1">
      <alignment horizontal="left" vertical="center" wrapText="1"/>
    </xf>
    <xf numFmtId="0" fontId="7" fillId="3" borderId="16" xfId="0" applyFont="1" applyFill="1" applyBorder="1" applyAlignment="1">
      <alignment horizontal="left" vertical="center" wrapText="1"/>
    </xf>
    <xf numFmtId="164" fontId="7" fillId="3" borderId="16" xfId="0" applyNumberFormat="1" applyFont="1" applyFill="1" applyBorder="1" applyAlignment="1">
      <alignment horizontal="center" vertical="center"/>
    </xf>
    <xf numFmtId="0" fontId="7" fillId="3" borderId="16" xfId="0" applyFont="1" applyFill="1" applyBorder="1" applyAlignment="1">
      <alignment horizontal="center" vertical="center"/>
    </xf>
    <xf numFmtId="164" fontId="7" fillId="3" borderId="16" xfId="0" applyNumberFormat="1" applyFont="1" applyFill="1" applyBorder="1" applyAlignment="1">
      <alignment horizontal="center" vertical="center" wrapText="1"/>
    </xf>
    <xf numFmtId="164" fontId="7" fillId="3" borderId="17" xfId="0" applyNumberFormat="1" applyFont="1" applyFill="1" applyBorder="1" applyAlignment="1">
      <alignment horizontal="center" vertical="center" wrapText="1"/>
    </xf>
    <xf numFmtId="0" fontId="7" fillId="5" borderId="21" xfId="0" applyFont="1" applyFill="1" applyBorder="1" applyAlignment="1">
      <alignment horizontal="center"/>
    </xf>
    <xf numFmtId="0" fontId="7" fillId="5" borderId="22" xfId="0" applyFont="1" applyFill="1" applyBorder="1" applyAlignment="1">
      <alignment horizontal="center"/>
    </xf>
    <xf numFmtId="0" fontId="7" fillId="5" borderId="23" xfId="0" applyFont="1" applyFill="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7" fillId="0" borderId="24" xfId="0" applyFont="1" applyBorder="1" applyAlignment="1">
      <alignment horizontal="center"/>
    </xf>
    <xf numFmtId="0" fontId="7" fillId="3" borderId="12"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13"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6" xfId="0" applyFont="1" applyBorder="1" applyAlignment="1">
      <alignment horizontal="center" vertical="center" wrapText="1"/>
    </xf>
    <xf numFmtId="164" fontId="5" fillId="3" borderId="28" xfId="0"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0" fillId="0" borderId="3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9" xfId="0" applyFont="1" applyBorder="1" applyAlignment="1">
      <alignment horizontal="center" vertical="center" wrapText="1"/>
    </xf>
    <xf numFmtId="0" fontId="20" fillId="5" borderId="16" xfId="0" applyFont="1" applyFill="1" applyBorder="1" applyAlignment="1">
      <alignment horizontal="center" vertical="center" wrapText="1"/>
    </xf>
    <xf numFmtId="0" fontId="8" fillId="0" borderId="16" xfId="0" applyFont="1" applyBorder="1" applyAlignment="1">
      <alignment horizontal="left" vertical="center"/>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8" fillId="0" borderId="15" xfId="0" applyFont="1" applyBorder="1" applyAlignment="1">
      <alignment horizontal="lef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0" borderId="27" xfId="0" applyFont="1" applyBorder="1" applyAlignment="1">
      <alignment horizontal="left" vertical="top" wrapText="1"/>
    </xf>
    <xf numFmtId="0" fontId="19" fillId="5" borderId="9" xfId="0" applyFont="1" applyFill="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3" xfId="0" applyFont="1" applyBorder="1" applyAlignment="1">
      <alignment horizontal="center" vertical="center" wrapText="1"/>
    </xf>
    <xf numFmtId="164" fontId="5" fillId="0" borderId="13" xfId="0" applyNumberFormat="1" applyFont="1" applyBorder="1" applyAlignment="1">
      <alignment horizontal="center" vertical="center" wrapText="1"/>
    </xf>
    <xf numFmtId="0" fontId="5" fillId="0" borderId="14" xfId="0" applyFont="1" applyBorder="1" applyAlignment="1">
      <alignment horizontal="center" vertical="center" wrapText="1"/>
    </xf>
    <xf numFmtId="0" fontId="8" fillId="3" borderId="16" xfId="0" applyFont="1" applyFill="1" applyBorder="1" applyAlignment="1">
      <alignment horizontal="left" vertical="center"/>
    </xf>
    <xf numFmtId="0" fontId="11" fillId="5" borderId="15"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3" borderId="15" xfId="0" applyFont="1" applyFill="1" applyBorder="1" applyAlignment="1">
      <alignment horizontal="left" vertical="top"/>
    </xf>
    <xf numFmtId="0" fontId="11" fillId="3" borderId="16" xfId="0" applyFont="1" applyFill="1" applyBorder="1" applyAlignment="1">
      <alignment horizontal="left" vertical="top"/>
    </xf>
    <xf numFmtId="0" fontId="5" fillId="3" borderId="16" xfId="0" applyFont="1" applyFill="1" applyBorder="1" applyAlignment="1">
      <alignment horizontal="center" vertical="center"/>
    </xf>
    <xf numFmtId="164" fontId="5" fillId="3" borderId="16" xfId="0" applyNumberFormat="1" applyFont="1" applyFill="1" applyBorder="1" applyAlignment="1">
      <alignment horizontal="center" vertical="center"/>
    </xf>
    <xf numFmtId="164" fontId="5" fillId="3" borderId="17" xfId="0" applyNumberFormat="1" applyFont="1" applyFill="1" applyBorder="1" applyAlignment="1">
      <alignment horizontal="center" vertical="center"/>
    </xf>
    <xf numFmtId="0" fontId="12" fillId="2" borderId="30" xfId="0" applyFont="1" applyFill="1" applyBorder="1" applyAlignment="1">
      <alignment vertical="center" wrapText="1"/>
    </xf>
    <xf numFmtId="0" fontId="12" fillId="2" borderId="8" xfId="0" applyFont="1" applyFill="1" applyBorder="1" applyAlignment="1">
      <alignment vertical="center" wrapText="1"/>
    </xf>
    <xf numFmtId="0" fontId="12" fillId="2" borderId="31" xfId="0" applyFont="1" applyFill="1" applyBorder="1" applyAlignment="1">
      <alignment vertical="center" wrapText="1"/>
    </xf>
    <xf numFmtId="0" fontId="5" fillId="0" borderId="28" xfId="0" applyFont="1" applyBorder="1" applyAlignment="1">
      <alignment vertical="center" wrapText="1"/>
    </xf>
    <xf numFmtId="0" fontId="5" fillId="0" borderId="8" xfId="0" applyFont="1" applyBorder="1" applyAlignment="1">
      <alignment vertical="center" wrapText="1"/>
    </xf>
    <xf numFmtId="0" fontId="5" fillId="0" borderId="29" xfId="0" applyFont="1" applyBorder="1" applyAlignment="1">
      <alignment vertical="center" wrapText="1"/>
    </xf>
    <xf numFmtId="0" fontId="19" fillId="5" borderId="15" xfId="0" applyFont="1" applyFill="1" applyBorder="1" applyAlignment="1">
      <alignment horizontal="left" vertical="center"/>
    </xf>
    <xf numFmtId="0" fontId="19" fillId="5" borderId="16" xfId="0" applyFont="1" applyFill="1" applyBorder="1" applyAlignment="1">
      <alignment horizontal="left" vertical="center"/>
    </xf>
    <xf numFmtId="0" fontId="19" fillId="5" borderId="17" xfId="0" applyFont="1" applyFill="1" applyBorder="1" applyAlignment="1">
      <alignment horizontal="left" vertical="center"/>
    </xf>
    <xf numFmtId="0" fontId="19" fillId="5" borderId="15" xfId="0" applyFont="1" applyFill="1" applyBorder="1" applyAlignment="1">
      <alignment horizontal="center" vertical="center"/>
    </xf>
    <xf numFmtId="0" fontId="19" fillId="5" borderId="16" xfId="0" applyFont="1" applyFill="1" applyBorder="1" applyAlignment="1">
      <alignment horizontal="center" vertical="center"/>
    </xf>
    <xf numFmtId="0" fontId="19" fillId="5" borderId="17" xfId="0" applyFont="1" applyFill="1" applyBorder="1" applyAlignment="1">
      <alignment horizontal="center" vertical="center"/>
    </xf>
    <xf numFmtId="0" fontId="5" fillId="0" borderId="16" xfId="0" applyFont="1" applyBorder="1" applyAlignment="1">
      <alignment vertical="center"/>
    </xf>
    <xf numFmtId="0" fontId="5" fillId="0" borderId="17" xfId="0" applyFont="1" applyBorder="1" applyAlignment="1">
      <alignment vertical="center"/>
    </xf>
    <xf numFmtId="0" fontId="19" fillId="5" borderId="15"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19" fillId="5" borderId="15" xfId="0" applyFont="1" applyFill="1" applyBorder="1" applyAlignment="1">
      <alignment horizontal="left" wrapText="1"/>
    </xf>
    <xf numFmtId="0" fontId="19" fillId="5" borderId="16" xfId="0" applyFont="1" applyFill="1" applyBorder="1" applyAlignment="1">
      <alignment horizontal="left" wrapText="1"/>
    </xf>
    <xf numFmtId="0" fontId="19" fillId="5" borderId="16" xfId="0" applyFont="1" applyFill="1" applyBorder="1" applyAlignment="1">
      <alignment horizontal="left" vertical="top" wrapText="1"/>
    </xf>
    <xf numFmtId="0" fontId="19" fillId="5" borderId="17" xfId="0" applyFont="1" applyFill="1" applyBorder="1" applyAlignment="1">
      <alignment horizontal="left" vertical="top" wrapText="1"/>
    </xf>
    <xf numFmtId="0" fontId="12" fillId="2" borderId="15"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12" fillId="3" borderId="16" xfId="0" applyFont="1" applyFill="1" applyBorder="1" applyAlignment="1">
      <alignment horizontal="left" vertical="center" wrapText="1"/>
    </xf>
    <xf numFmtId="0" fontId="12" fillId="3" borderId="17"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0" xfId="0" applyFont="1" applyFill="1" applyAlignment="1">
      <alignment horizontal="left" vertical="center" wrapText="1"/>
    </xf>
    <xf numFmtId="167" fontId="13" fillId="2" borderId="28" xfId="0" applyNumberFormat="1" applyFont="1" applyFill="1" applyBorder="1" applyAlignment="1">
      <alignment horizontal="center" vertical="center" wrapText="1"/>
    </xf>
    <xf numFmtId="167" fontId="13" fillId="2" borderId="31" xfId="0" applyNumberFormat="1"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16"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14" fillId="2" borderId="16" xfId="1" applyFont="1" applyFill="1" applyBorder="1" applyAlignment="1">
      <alignment horizontal="left" vertical="center" wrapText="1"/>
    </xf>
    <xf numFmtId="0" fontId="12" fillId="2" borderId="17" xfId="0" applyFont="1" applyFill="1" applyBorder="1" applyAlignment="1">
      <alignment horizontal="left" vertical="center" wrapText="1"/>
    </xf>
    <xf numFmtId="0" fontId="11" fillId="5" borderId="30"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29" xfId="0" applyFont="1" applyFill="1" applyBorder="1" applyAlignment="1">
      <alignment horizontal="center" vertical="center" wrapText="1"/>
    </xf>
    <xf numFmtId="0" fontId="19" fillId="5" borderId="15" xfId="0" applyFont="1" applyFill="1" applyBorder="1" applyAlignment="1">
      <alignment horizontal="left" vertical="center" wrapText="1"/>
    </xf>
    <xf numFmtId="0" fontId="19" fillId="5" borderId="16" xfId="0" applyFont="1" applyFill="1" applyBorder="1" applyAlignment="1">
      <alignment horizontal="left" vertical="center" wrapText="1"/>
    </xf>
    <xf numFmtId="0" fontId="19" fillId="5" borderId="17"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2" fillId="2" borderId="30"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16" xfId="0" applyFont="1" applyFill="1" applyBorder="1" applyAlignment="1">
      <alignment vertical="center" wrapText="1"/>
    </xf>
    <xf numFmtId="0" fontId="12" fillId="2" borderId="17" xfId="0" applyFont="1" applyFill="1" applyBorder="1" applyAlignment="1">
      <alignment vertical="center" wrapText="1"/>
    </xf>
    <xf numFmtId="0" fontId="13" fillId="2" borderId="25" xfId="0" applyFont="1" applyFill="1" applyBorder="1" applyAlignment="1">
      <alignment horizontal="left" vertical="center" wrapText="1"/>
    </xf>
    <xf numFmtId="0" fontId="13" fillId="2" borderId="26" xfId="0" applyFont="1" applyFill="1" applyBorder="1" applyAlignment="1">
      <alignment horizontal="left" vertical="center" wrapText="1"/>
    </xf>
    <xf numFmtId="167" fontId="15" fillId="2" borderId="28" xfId="0" applyNumberFormat="1" applyFont="1" applyFill="1" applyBorder="1" applyAlignment="1">
      <alignment horizontal="center" vertical="center" wrapText="1"/>
    </xf>
    <xf numFmtId="167" fontId="15" fillId="2" borderId="8" xfId="0" applyNumberFormat="1" applyFont="1" applyFill="1" applyBorder="1" applyAlignment="1">
      <alignment horizontal="center" vertical="center" wrapText="1"/>
    </xf>
    <xf numFmtId="167" fontId="15" fillId="2" borderId="31" xfId="0" applyNumberFormat="1" applyFont="1" applyFill="1" applyBorder="1" applyAlignment="1">
      <alignment horizontal="center" vertical="center" wrapText="1"/>
    </xf>
    <xf numFmtId="0" fontId="13" fillId="2" borderId="30"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31" xfId="0" applyFont="1" applyFill="1" applyBorder="1" applyAlignment="1">
      <alignment horizontal="left" vertical="center" wrapText="1"/>
    </xf>
    <xf numFmtId="2" fontId="16" fillId="2" borderId="28" xfId="1" applyNumberFormat="1" applyFont="1" applyFill="1" applyBorder="1" applyAlignment="1">
      <alignment horizontal="center" vertical="center" wrapText="1"/>
    </xf>
    <xf numFmtId="2" fontId="16" fillId="2" borderId="8" xfId="1" applyNumberFormat="1" applyFont="1" applyFill="1" applyBorder="1" applyAlignment="1">
      <alignment horizontal="center" vertical="center" wrapText="1"/>
    </xf>
    <xf numFmtId="2" fontId="16" fillId="2" borderId="29" xfId="1" applyNumberFormat="1" applyFont="1" applyFill="1" applyBorder="1" applyAlignment="1">
      <alignment horizontal="center" vertical="center" wrapText="1"/>
    </xf>
    <xf numFmtId="0" fontId="17" fillId="2" borderId="21" xfId="0" applyFont="1" applyFill="1" applyBorder="1" applyAlignment="1">
      <alignment horizontal="left" vertical="center" readingOrder="1"/>
    </xf>
    <xf numFmtId="0" fontId="17" fillId="2" borderId="22" xfId="0" applyFont="1" applyFill="1" applyBorder="1" applyAlignment="1">
      <alignment horizontal="left" vertical="center" readingOrder="1"/>
    </xf>
    <xf numFmtId="0" fontId="17" fillId="2" borderId="32" xfId="0" applyFont="1" applyFill="1" applyBorder="1" applyAlignment="1">
      <alignment horizontal="left" vertical="center" readingOrder="1"/>
    </xf>
    <xf numFmtId="0" fontId="17" fillId="2" borderId="4" xfId="0" applyFont="1" applyFill="1" applyBorder="1" applyAlignment="1">
      <alignment horizontal="left" vertical="center" readingOrder="1"/>
    </xf>
    <xf numFmtId="0" fontId="17" fillId="2" borderId="0" xfId="0" applyFont="1" applyFill="1" applyAlignment="1">
      <alignment horizontal="left" vertical="center" readingOrder="1"/>
    </xf>
    <xf numFmtId="0" fontId="17" fillId="2" borderId="34" xfId="0" applyFont="1" applyFill="1" applyBorder="1" applyAlignment="1">
      <alignment horizontal="left" vertical="center" readingOrder="1"/>
    </xf>
    <xf numFmtId="0" fontId="17" fillId="2" borderId="6" xfId="0" applyFont="1" applyFill="1" applyBorder="1" applyAlignment="1">
      <alignment horizontal="left" vertical="center" readingOrder="1"/>
    </xf>
    <xf numFmtId="0" fontId="17" fillId="2" borderId="7" xfId="0" applyFont="1" applyFill="1" applyBorder="1" applyAlignment="1">
      <alignment horizontal="left" vertical="center" readingOrder="1"/>
    </xf>
    <xf numFmtId="0" fontId="17" fillId="2" borderId="36" xfId="0" applyFont="1" applyFill="1" applyBorder="1" applyAlignment="1">
      <alignment horizontal="left" vertical="center" readingOrder="1"/>
    </xf>
    <xf numFmtId="0" fontId="17" fillId="2" borderId="33" xfId="0" applyFont="1" applyFill="1" applyBorder="1" applyAlignment="1">
      <alignment horizontal="left" vertical="center" readingOrder="1"/>
    </xf>
    <xf numFmtId="0" fontId="17" fillId="2" borderId="23" xfId="0" applyFont="1" applyFill="1" applyBorder="1" applyAlignment="1">
      <alignment horizontal="left" vertical="center" readingOrder="1"/>
    </xf>
    <xf numFmtId="0" fontId="17" fillId="2" borderId="35" xfId="0" applyFont="1" applyFill="1" applyBorder="1" applyAlignment="1">
      <alignment horizontal="left" vertical="center" readingOrder="1"/>
    </xf>
    <xf numFmtId="0" fontId="17" fillId="2" borderId="5" xfId="0" applyFont="1" applyFill="1" applyBorder="1" applyAlignment="1">
      <alignment horizontal="left" vertical="center" readingOrder="1"/>
    </xf>
    <xf numFmtId="0" fontId="17" fillId="2" borderId="37" xfId="0" applyFont="1" applyFill="1" applyBorder="1" applyAlignment="1">
      <alignment horizontal="left" vertical="center" readingOrder="1"/>
    </xf>
    <xf numFmtId="0" fontId="17" fillId="2" borderId="24" xfId="0" applyFont="1" applyFill="1" applyBorder="1" applyAlignment="1">
      <alignment horizontal="left" vertical="center" readingOrder="1"/>
    </xf>
    <xf numFmtId="0" fontId="5" fillId="0" borderId="15" xfId="0" applyFont="1" applyBorder="1" applyAlignment="1">
      <alignment horizontal="left" vertical="top" wrapText="1"/>
    </xf>
    <xf numFmtId="0" fontId="22" fillId="5" borderId="15" xfId="0" applyFont="1" applyFill="1" applyBorder="1" applyAlignment="1">
      <alignment horizontal="left" vertical="center"/>
    </xf>
    <xf numFmtId="0" fontId="22" fillId="5" borderId="16" xfId="0" applyFont="1" applyFill="1" applyBorder="1" applyAlignment="1">
      <alignment horizontal="left" vertical="center"/>
    </xf>
    <xf numFmtId="0" fontId="22" fillId="5" borderId="17" xfId="0" applyFont="1" applyFill="1" applyBorder="1" applyAlignment="1">
      <alignment horizontal="left" vertical="center"/>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40" xfId="0" applyFont="1" applyBorder="1" applyAlignment="1">
      <alignment horizontal="left" vertical="top" wrapText="1"/>
    </xf>
    <xf numFmtId="0" fontId="7" fillId="0" borderId="21" xfId="0" applyFont="1" applyBorder="1" applyAlignment="1">
      <alignment horizontal="center"/>
    </xf>
    <xf numFmtId="0" fontId="7" fillId="0" borderId="22" xfId="0" applyFont="1" applyBorder="1" applyAlignment="1">
      <alignment horizontal="center"/>
    </xf>
    <xf numFmtId="0" fontId="7" fillId="0" borderId="23" xfId="0" applyFont="1" applyBorder="1" applyAlignment="1">
      <alignment horizontal="center"/>
    </xf>
    <xf numFmtId="0" fontId="5" fillId="0" borderId="16" xfId="0" quotePrefix="1"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436307</xdr:colOff>
      <xdr:row>1</xdr:row>
      <xdr:rowOff>125257</xdr:rowOff>
    </xdr:from>
    <xdr:to>
      <xdr:col>10</xdr:col>
      <xdr:colOff>1450282</xdr:colOff>
      <xdr:row>4</xdr:row>
      <xdr:rowOff>186729</xdr:rowOff>
    </xdr:to>
    <xdr:pic>
      <xdr:nvPicPr>
        <xdr:cNvPr id="2" name="Picture 1">
          <a:extLst>
            <a:ext uri="{FF2B5EF4-FFF2-40B4-BE49-F238E27FC236}">
              <a16:creationId xmlns:a16="http://schemas.microsoft.com/office/drawing/2014/main" id="{5F371821-C11E-42C1-8BE5-1EBFDD134896}"/>
            </a:ext>
          </a:extLst>
        </xdr:cNvPr>
        <xdr:cNvPicPr>
          <a:picLocks noChangeAspect="1"/>
        </xdr:cNvPicPr>
      </xdr:nvPicPr>
      <xdr:blipFill>
        <a:blip xmlns:r="http://schemas.openxmlformats.org/officeDocument/2006/relationships" r:embed="rId1"/>
        <a:stretch>
          <a:fillRect/>
        </a:stretch>
      </xdr:blipFill>
      <xdr:spPr>
        <a:xfrm>
          <a:off x="7751507" y="468157"/>
          <a:ext cx="2033150" cy="8425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436307</xdr:colOff>
      <xdr:row>1</xdr:row>
      <xdr:rowOff>125257</xdr:rowOff>
    </xdr:from>
    <xdr:to>
      <xdr:col>10</xdr:col>
      <xdr:colOff>1450282</xdr:colOff>
      <xdr:row>4</xdr:row>
      <xdr:rowOff>186729</xdr:rowOff>
    </xdr:to>
    <xdr:pic>
      <xdr:nvPicPr>
        <xdr:cNvPr id="2" name="Picture 1">
          <a:extLst>
            <a:ext uri="{FF2B5EF4-FFF2-40B4-BE49-F238E27FC236}">
              <a16:creationId xmlns:a16="http://schemas.microsoft.com/office/drawing/2014/main" id="{990EB644-12AC-4575-AE71-1118F88D1E75}"/>
            </a:ext>
          </a:extLst>
        </xdr:cNvPr>
        <xdr:cNvPicPr>
          <a:picLocks noChangeAspect="1"/>
        </xdr:cNvPicPr>
      </xdr:nvPicPr>
      <xdr:blipFill>
        <a:blip xmlns:r="http://schemas.openxmlformats.org/officeDocument/2006/relationships" r:embed="rId1"/>
        <a:stretch>
          <a:fillRect/>
        </a:stretch>
      </xdr:blipFill>
      <xdr:spPr>
        <a:xfrm>
          <a:off x="7751507" y="468157"/>
          <a:ext cx="2033150" cy="8425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436307</xdr:colOff>
      <xdr:row>1</xdr:row>
      <xdr:rowOff>125257</xdr:rowOff>
    </xdr:from>
    <xdr:to>
      <xdr:col>10</xdr:col>
      <xdr:colOff>1450282</xdr:colOff>
      <xdr:row>4</xdr:row>
      <xdr:rowOff>186729</xdr:rowOff>
    </xdr:to>
    <xdr:pic>
      <xdr:nvPicPr>
        <xdr:cNvPr id="2" name="Picture 1">
          <a:extLst>
            <a:ext uri="{FF2B5EF4-FFF2-40B4-BE49-F238E27FC236}">
              <a16:creationId xmlns:a16="http://schemas.microsoft.com/office/drawing/2014/main" id="{7FAD89BA-9798-475E-A328-901C33D423B1}"/>
            </a:ext>
          </a:extLst>
        </xdr:cNvPr>
        <xdr:cNvPicPr>
          <a:picLocks noChangeAspect="1"/>
        </xdr:cNvPicPr>
      </xdr:nvPicPr>
      <xdr:blipFill>
        <a:blip xmlns:r="http://schemas.openxmlformats.org/officeDocument/2006/relationships" r:embed="rId1"/>
        <a:stretch>
          <a:fillRect/>
        </a:stretch>
      </xdr:blipFill>
      <xdr:spPr>
        <a:xfrm>
          <a:off x="7751507" y="468157"/>
          <a:ext cx="2033150" cy="8425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9</xdr:col>
      <xdr:colOff>436307</xdr:colOff>
      <xdr:row>1</xdr:row>
      <xdr:rowOff>125257</xdr:rowOff>
    </xdr:from>
    <xdr:ext cx="2024116" cy="796986"/>
    <xdr:pic>
      <xdr:nvPicPr>
        <xdr:cNvPr id="2" name="Picture 1">
          <a:extLst>
            <a:ext uri="{FF2B5EF4-FFF2-40B4-BE49-F238E27FC236}">
              <a16:creationId xmlns:a16="http://schemas.microsoft.com/office/drawing/2014/main" id="{81EB4A80-7BAA-40B0-9B3B-8D85B18E2717}"/>
            </a:ext>
          </a:extLst>
        </xdr:cNvPr>
        <xdr:cNvPicPr>
          <a:picLocks noChangeAspect="1"/>
        </xdr:cNvPicPr>
      </xdr:nvPicPr>
      <xdr:blipFill>
        <a:blip xmlns:r="http://schemas.openxmlformats.org/officeDocument/2006/relationships" r:embed="rId1"/>
        <a:stretch>
          <a:fillRect/>
        </a:stretch>
      </xdr:blipFill>
      <xdr:spPr>
        <a:xfrm>
          <a:off x="7751507" y="468157"/>
          <a:ext cx="2024116" cy="796986"/>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rocurement@hysiafg.org0093%20749%2020%2060%2070" TargetMode="External"/><Relationship Id="rId2" Type="http://schemas.openxmlformats.org/officeDocument/2006/relationships/hyperlink" Target="mailto:procurement@hysiafg.org" TargetMode="External"/><Relationship Id="rId1" Type="http://schemas.openxmlformats.org/officeDocument/2006/relationships/hyperlink" Target="http://www.hysiafg.or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Info@hysiafg.or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procurement@hysiafg.org0093%20749%2020%2060%2070" TargetMode="External"/><Relationship Id="rId2" Type="http://schemas.openxmlformats.org/officeDocument/2006/relationships/hyperlink" Target="mailto:procurement@hysiafg.org" TargetMode="External"/><Relationship Id="rId1" Type="http://schemas.openxmlformats.org/officeDocument/2006/relationships/hyperlink" Target="http://www.hysiafg.org/"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Info@hysiafg.or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procurement@hysiafg.org0093%20749%2020%2060%2070" TargetMode="External"/><Relationship Id="rId2" Type="http://schemas.openxmlformats.org/officeDocument/2006/relationships/hyperlink" Target="mailto:procurement@hysiafg.org" TargetMode="External"/><Relationship Id="rId1" Type="http://schemas.openxmlformats.org/officeDocument/2006/relationships/hyperlink" Target="http://www.hysiafg.org/"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mailto:Info@hysiafg.org"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procurement@hysiafg.org0093%20749%2020%2060%2070" TargetMode="External"/><Relationship Id="rId2" Type="http://schemas.openxmlformats.org/officeDocument/2006/relationships/hyperlink" Target="mailto:procurement@hysiafg.org" TargetMode="External"/><Relationship Id="rId1" Type="http://schemas.openxmlformats.org/officeDocument/2006/relationships/hyperlink" Target="http://www.hysiafg.org/"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mailto:Info@hysiafg.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043F7-4B19-4CE9-922F-E3974F47EFC6}">
  <sheetPr>
    <pageSetUpPr fitToPage="1"/>
  </sheetPr>
  <dimension ref="A1:K108"/>
  <sheetViews>
    <sheetView topLeftCell="A49" zoomScale="85" zoomScaleNormal="85" workbookViewId="0">
      <selection activeCell="A24" sqref="A24:K24"/>
    </sheetView>
  </sheetViews>
  <sheetFormatPr defaultRowHeight="13.8" x14ac:dyDescent="0.25"/>
  <cols>
    <col min="3" max="3" width="9" customWidth="1"/>
    <col min="6" max="6" width="13" customWidth="1"/>
    <col min="7" max="7" width="18" customWidth="1"/>
    <col min="8" max="9" width="10" customWidth="1"/>
    <col min="10" max="10" width="13.3984375" customWidth="1"/>
    <col min="11" max="11" width="20.8984375" customWidth="1"/>
  </cols>
  <sheetData>
    <row r="1" spans="1:11" ht="24.6" x14ac:dyDescent="0.25">
      <c r="A1" s="36" t="s">
        <v>0</v>
      </c>
      <c r="B1" s="37"/>
      <c r="C1" s="37"/>
      <c r="D1" s="37"/>
      <c r="E1" s="37"/>
      <c r="F1" s="37"/>
      <c r="G1" s="37"/>
      <c r="H1" s="37"/>
      <c r="I1" s="37"/>
      <c r="J1" s="37"/>
      <c r="K1" s="38"/>
    </row>
    <row r="2" spans="1:11" ht="24" x14ac:dyDescent="0.25">
      <c r="A2" s="39" t="s">
        <v>1</v>
      </c>
      <c r="B2" s="40"/>
      <c r="C2" s="40"/>
      <c r="D2" s="40"/>
      <c r="E2" s="40"/>
      <c r="F2" s="40"/>
      <c r="G2" s="40"/>
      <c r="H2" s="40"/>
      <c r="I2" s="40"/>
      <c r="J2" s="40"/>
      <c r="K2" s="41"/>
    </row>
    <row r="3" spans="1:11" ht="17.399999999999999" x14ac:dyDescent="0.25">
      <c r="A3" s="42" t="s">
        <v>2</v>
      </c>
      <c r="B3" s="43"/>
      <c r="D3" s="26" t="s">
        <v>3</v>
      </c>
      <c r="E3" s="26"/>
      <c r="F3" s="26"/>
      <c r="G3" s="1"/>
      <c r="H3" s="1"/>
      <c r="I3" s="1"/>
      <c r="J3" s="1"/>
      <c r="K3" s="2"/>
    </row>
    <row r="4" spans="1:11" ht="17.399999999999999" x14ac:dyDescent="0.25">
      <c r="A4" s="25" t="s">
        <v>4</v>
      </c>
      <c r="B4" s="26"/>
      <c r="C4" s="1"/>
      <c r="D4" s="44">
        <v>45285</v>
      </c>
      <c r="E4" s="44"/>
      <c r="F4" s="44"/>
      <c r="G4" s="1"/>
      <c r="H4" s="1"/>
      <c r="I4" s="1"/>
      <c r="J4" s="1"/>
      <c r="K4" s="2"/>
    </row>
    <row r="5" spans="1:11" ht="17.399999999999999" x14ac:dyDescent="0.25">
      <c r="A5" s="25" t="s">
        <v>5</v>
      </c>
      <c r="B5" s="26"/>
      <c r="C5" s="3"/>
      <c r="D5" s="27" t="s">
        <v>218</v>
      </c>
      <c r="E5" s="27"/>
      <c r="F5" s="27"/>
      <c r="G5" s="1"/>
      <c r="H5" s="1"/>
      <c r="I5" s="1"/>
      <c r="J5" s="1"/>
      <c r="K5" s="2"/>
    </row>
    <row r="6" spans="1:11" ht="16.2" thickBot="1" x14ac:dyDescent="0.3">
      <c r="A6" s="4"/>
      <c r="C6" s="5"/>
      <c r="D6" s="5"/>
      <c r="E6" s="5"/>
      <c r="F6" s="5"/>
      <c r="G6" s="1"/>
      <c r="H6" s="1"/>
      <c r="I6" s="1"/>
      <c r="J6" s="1"/>
      <c r="K6" s="2"/>
    </row>
    <row r="7" spans="1:11" ht="24.9" customHeight="1" thickBot="1" x14ac:dyDescent="0.3">
      <c r="A7" s="28" t="s">
        <v>7</v>
      </c>
      <c r="B7" s="28"/>
      <c r="C7" s="28"/>
      <c r="D7" s="28"/>
      <c r="E7" s="28"/>
      <c r="F7" s="28"/>
      <c r="G7" s="28"/>
      <c r="H7" s="28"/>
      <c r="I7" s="28"/>
      <c r="J7" s="28"/>
      <c r="K7" s="28"/>
    </row>
    <row r="8" spans="1:11" ht="14.25" customHeight="1" thickBot="1" x14ac:dyDescent="0.3">
      <c r="A8" s="29" t="s">
        <v>8</v>
      </c>
      <c r="B8" s="29"/>
      <c r="C8" s="29"/>
      <c r="D8" s="29"/>
      <c r="E8" s="29"/>
      <c r="F8" s="29"/>
      <c r="G8" s="29"/>
      <c r="H8" s="29"/>
      <c r="I8" s="29"/>
      <c r="J8" s="29"/>
      <c r="K8" s="29"/>
    </row>
    <row r="9" spans="1:11" ht="14.4" thickBot="1" x14ac:dyDescent="0.3">
      <c r="A9" s="30"/>
      <c r="B9" s="30"/>
      <c r="C9" s="30"/>
      <c r="D9" s="30"/>
      <c r="E9" s="30"/>
      <c r="F9" s="30"/>
      <c r="G9" s="30"/>
      <c r="H9" s="30"/>
      <c r="I9" s="30"/>
      <c r="J9" s="30"/>
      <c r="K9" s="30"/>
    </row>
    <row r="10" spans="1:11" ht="14.4" thickBot="1" x14ac:dyDescent="0.3">
      <c r="A10" s="30"/>
      <c r="B10" s="30"/>
      <c r="C10" s="30"/>
      <c r="D10" s="30"/>
      <c r="E10" s="30"/>
      <c r="F10" s="30"/>
      <c r="G10" s="30"/>
      <c r="H10" s="30"/>
      <c r="I10" s="30"/>
      <c r="J10" s="30"/>
      <c r="K10" s="30"/>
    </row>
    <row r="11" spans="1:11" ht="14.4" thickBot="1" x14ac:dyDescent="0.3">
      <c r="A11" s="31"/>
      <c r="B11" s="31"/>
      <c r="C11" s="31"/>
      <c r="D11" s="31"/>
      <c r="E11" s="31"/>
      <c r="F11" s="31"/>
      <c r="G11" s="31"/>
      <c r="H11" s="31"/>
      <c r="I11" s="31"/>
      <c r="J11" s="31"/>
      <c r="K11" s="31"/>
    </row>
    <row r="12" spans="1:11" ht="24.9" customHeight="1" thickBot="1" x14ac:dyDescent="0.3">
      <c r="A12" s="32" t="s">
        <v>9</v>
      </c>
      <c r="B12" s="32"/>
      <c r="C12" s="32"/>
      <c r="D12" s="32"/>
      <c r="E12" s="32"/>
      <c r="F12" s="32"/>
      <c r="G12" s="32"/>
      <c r="H12" s="32"/>
      <c r="I12" s="32"/>
      <c r="J12" s="32"/>
      <c r="K12" s="32"/>
    </row>
    <row r="13" spans="1:11" ht="20.100000000000001" customHeight="1" x14ac:dyDescent="0.25">
      <c r="A13" s="33" t="s">
        <v>10</v>
      </c>
      <c r="B13" s="34"/>
      <c r="C13" s="34"/>
      <c r="D13" s="34" t="s">
        <v>11</v>
      </c>
      <c r="E13" s="34"/>
      <c r="F13" s="34"/>
      <c r="G13" s="34"/>
      <c r="H13" s="34"/>
      <c r="I13" s="34"/>
      <c r="J13" s="34"/>
      <c r="K13" s="35"/>
    </row>
    <row r="14" spans="1:11" ht="20.100000000000001" customHeight="1" x14ac:dyDescent="0.25">
      <c r="A14" s="45" t="s">
        <v>12</v>
      </c>
      <c r="B14" s="46"/>
      <c r="C14" s="46"/>
      <c r="D14" s="46" t="s">
        <v>13</v>
      </c>
      <c r="E14" s="46"/>
      <c r="F14" s="46"/>
      <c r="G14" s="46"/>
      <c r="H14" s="46"/>
      <c r="I14" s="46"/>
      <c r="J14" s="46"/>
      <c r="K14" s="50"/>
    </row>
    <row r="15" spans="1:11" ht="20.100000000000001" customHeight="1" x14ac:dyDescent="0.25">
      <c r="A15" s="45" t="s">
        <v>14</v>
      </c>
      <c r="B15" s="46"/>
      <c r="C15" s="46"/>
      <c r="D15" s="47" t="s">
        <v>15</v>
      </c>
      <c r="E15" s="48"/>
      <c r="F15" s="48"/>
      <c r="G15" s="48"/>
      <c r="H15" s="48"/>
      <c r="I15" s="48"/>
      <c r="J15" s="48"/>
      <c r="K15" s="49"/>
    </row>
    <row r="16" spans="1:11" ht="20.100000000000001" customHeight="1" x14ac:dyDescent="0.25">
      <c r="A16" s="45" t="s">
        <v>16</v>
      </c>
      <c r="B16" s="46"/>
      <c r="C16" s="46"/>
      <c r="D16" s="46" t="s">
        <v>93</v>
      </c>
      <c r="E16" s="46"/>
      <c r="F16" s="46"/>
      <c r="G16" s="46"/>
      <c r="H16" s="46"/>
      <c r="I16" s="46"/>
      <c r="J16" s="46"/>
      <c r="K16" s="50"/>
    </row>
    <row r="17" spans="1:11" ht="20.100000000000001" customHeight="1" x14ac:dyDescent="0.25">
      <c r="A17" s="45" t="s">
        <v>17</v>
      </c>
      <c r="B17" s="46"/>
      <c r="C17" s="46"/>
      <c r="D17" s="47" t="s">
        <v>18</v>
      </c>
      <c r="E17" s="48"/>
      <c r="F17" s="48"/>
      <c r="G17" s="48"/>
      <c r="H17" s="48"/>
      <c r="I17" s="48"/>
      <c r="J17" s="48"/>
      <c r="K17" s="49"/>
    </row>
    <row r="18" spans="1:11" ht="20.100000000000001" customHeight="1" x14ac:dyDescent="0.25">
      <c r="A18" s="45" t="s">
        <v>19</v>
      </c>
      <c r="B18" s="46"/>
      <c r="C18" s="46"/>
      <c r="D18" s="46" t="s">
        <v>11</v>
      </c>
      <c r="E18" s="46"/>
      <c r="F18" s="46"/>
      <c r="G18" s="46"/>
      <c r="H18" s="46"/>
      <c r="I18" s="46"/>
      <c r="J18" s="46"/>
      <c r="K18" s="50"/>
    </row>
    <row r="19" spans="1:11" ht="20.100000000000001" customHeight="1" x14ac:dyDescent="0.25">
      <c r="A19" s="45" t="s">
        <v>20</v>
      </c>
      <c r="B19" s="46"/>
      <c r="C19" s="46"/>
      <c r="D19" s="46" t="s">
        <v>21</v>
      </c>
      <c r="E19" s="46"/>
      <c r="F19" s="46"/>
      <c r="G19" s="46"/>
      <c r="H19" s="46"/>
      <c r="I19" s="46"/>
      <c r="J19" s="46"/>
      <c r="K19" s="50"/>
    </row>
    <row r="20" spans="1:11" ht="20.100000000000001" customHeight="1" thickBot="1" x14ac:dyDescent="0.3">
      <c r="A20" s="45" t="s">
        <v>22</v>
      </c>
      <c r="B20" s="46"/>
      <c r="C20" s="46"/>
      <c r="D20" s="46">
        <v>5651</v>
      </c>
      <c r="E20" s="46"/>
      <c r="F20" s="46"/>
      <c r="G20" s="46"/>
      <c r="H20" s="46"/>
      <c r="I20" s="46"/>
      <c r="J20" s="46"/>
      <c r="K20" s="50"/>
    </row>
    <row r="21" spans="1:11" ht="28.5" customHeight="1" thickBot="1" x14ac:dyDescent="0.3">
      <c r="A21" s="28" t="s">
        <v>23</v>
      </c>
      <c r="B21" s="28"/>
      <c r="C21" s="28"/>
      <c r="D21" s="28"/>
      <c r="E21" s="28"/>
      <c r="F21" s="28"/>
      <c r="G21" s="28"/>
      <c r="H21" s="28"/>
      <c r="I21" s="28"/>
      <c r="J21" s="28"/>
      <c r="K21" s="28"/>
    </row>
    <row r="22" spans="1:11" ht="24.9" customHeight="1" x14ac:dyDescent="0.25">
      <c r="A22" s="63" t="s">
        <v>24</v>
      </c>
      <c r="B22" s="64"/>
      <c r="C22" s="65" t="str">
        <f>D3</f>
        <v>RFQ-001</v>
      </c>
      <c r="D22" s="65"/>
      <c r="E22" s="65"/>
      <c r="F22" s="64" t="s">
        <v>25</v>
      </c>
      <c r="G22" s="64"/>
      <c r="H22" s="66" t="s">
        <v>26</v>
      </c>
      <c r="I22" s="67"/>
      <c r="J22" s="67"/>
      <c r="K22" s="68"/>
    </row>
    <row r="23" spans="1:11" ht="24.9" customHeight="1" x14ac:dyDescent="0.25">
      <c r="A23" s="51" t="s">
        <v>27</v>
      </c>
      <c r="B23" s="52"/>
      <c r="C23" s="53">
        <f>D4</f>
        <v>45285</v>
      </c>
      <c r="D23" s="54"/>
      <c r="E23" s="54"/>
      <c r="F23" s="52" t="s">
        <v>28</v>
      </c>
      <c r="G23" s="52"/>
      <c r="H23" s="55">
        <v>45291</v>
      </c>
      <c r="I23" s="55"/>
      <c r="J23" s="55"/>
      <c r="K23" s="56"/>
    </row>
    <row r="24" spans="1:11" ht="6.75" customHeight="1" thickBot="1" x14ac:dyDescent="0.3">
      <c r="A24" s="57"/>
      <c r="B24" s="58"/>
      <c r="C24" s="58"/>
      <c r="D24" s="58"/>
      <c r="E24" s="58"/>
      <c r="F24" s="58"/>
      <c r="G24" s="58"/>
      <c r="H24" s="58"/>
      <c r="I24" s="58"/>
      <c r="J24" s="58"/>
      <c r="K24" s="59"/>
    </row>
    <row r="25" spans="1:11" ht="24.9" customHeight="1" thickBot="1" x14ac:dyDescent="0.3">
      <c r="A25" s="32" t="s">
        <v>29</v>
      </c>
      <c r="B25" s="32"/>
      <c r="C25" s="32"/>
      <c r="D25" s="32"/>
      <c r="E25" s="60"/>
      <c r="F25" s="61"/>
      <c r="G25" s="61"/>
      <c r="H25" s="61"/>
      <c r="I25" s="61"/>
      <c r="J25" s="61"/>
      <c r="K25" s="62"/>
    </row>
    <row r="26" spans="1:11" ht="15.75" customHeight="1" x14ac:dyDescent="0.25">
      <c r="A26" s="80" t="s">
        <v>30</v>
      </c>
      <c r="B26" s="81"/>
      <c r="C26" s="81"/>
      <c r="D26" s="81"/>
      <c r="E26" s="82"/>
      <c r="F26" s="82"/>
      <c r="G26" s="82"/>
      <c r="H26" s="82"/>
      <c r="I26" s="82"/>
      <c r="J26" s="82"/>
      <c r="K26" s="83"/>
    </row>
    <row r="27" spans="1:11" ht="15.75" customHeight="1" x14ac:dyDescent="0.25">
      <c r="A27" s="84"/>
      <c r="B27" s="82"/>
      <c r="C27" s="82"/>
      <c r="D27" s="82"/>
      <c r="E27" s="82"/>
      <c r="F27" s="82"/>
      <c r="G27" s="82"/>
      <c r="H27" s="82"/>
      <c r="I27" s="82"/>
      <c r="J27" s="82"/>
      <c r="K27" s="83"/>
    </row>
    <row r="28" spans="1:11" ht="14.25" customHeight="1" thickBot="1" x14ac:dyDescent="0.3">
      <c r="A28" s="85"/>
      <c r="B28" s="86"/>
      <c r="C28" s="86"/>
      <c r="D28" s="86"/>
      <c r="E28" s="86"/>
      <c r="F28" s="86"/>
      <c r="G28" s="86"/>
      <c r="H28" s="86"/>
      <c r="I28" s="86"/>
      <c r="J28" s="86"/>
      <c r="K28" s="87"/>
    </row>
    <row r="29" spans="1:11" ht="24.9" customHeight="1" thickBot="1" x14ac:dyDescent="0.3">
      <c r="A29" s="88" t="s">
        <v>31</v>
      </c>
      <c r="B29" s="88"/>
      <c r="C29" s="88"/>
      <c r="D29" s="88"/>
      <c r="E29" s="88"/>
      <c r="F29" s="88"/>
      <c r="G29" s="88"/>
      <c r="H29" s="88"/>
      <c r="I29" s="88"/>
      <c r="J29" s="88"/>
      <c r="K29" s="88"/>
    </row>
    <row r="30" spans="1:11" ht="24.9" customHeight="1" x14ac:dyDescent="0.25">
      <c r="A30" s="89" t="s">
        <v>32</v>
      </c>
      <c r="B30" s="90"/>
      <c r="C30" s="91" t="s">
        <v>33</v>
      </c>
      <c r="D30" s="91"/>
      <c r="E30" s="92" t="s">
        <v>34</v>
      </c>
      <c r="F30" s="92"/>
      <c r="G30" s="91" t="s">
        <v>35</v>
      </c>
      <c r="H30" s="91"/>
      <c r="I30" s="91" t="s">
        <v>34</v>
      </c>
      <c r="J30" s="91"/>
      <c r="K30" s="93"/>
    </row>
    <row r="31" spans="1:11" ht="24.9" customHeight="1" x14ac:dyDescent="0.25">
      <c r="A31" s="69" t="s">
        <v>36</v>
      </c>
      <c r="B31" s="70"/>
      <c r="C31" s="71" t="s">
        <v>37</v>
      </c>
      <c r="D31" s="71"/>
      <c r="E31" s="71"/>
      <c r="F31" s="71"/>
      <c r="G31" s="72">
        <v>45301</v>
      </c>
      <c r="H31" s="73"/>
      <c r="I31" s="73"/>
      <c r="J31" s="73"/>
      <c r="K31" s="74"/>
    </row>
    <row r="32" spans="1:11" ht="15.75" customHeight="1" x14ac:dyDescent="0.25">
      <c r="A32" s="75"/>
      <c r="B32" s="76"/>
      <c r="C32" s="76"/>
      <c r="D32" s="76"/>
      <c r="E32" s="76"/>
      <c r="F32" s="76"/>
      <c r="G32" s="76"/>
      <c r="H32" s="76"/>
      <c r="I32" s="76"/>
      <c r="J32" s="76"/>
      <c r="K32" s="77"/>
    </row>
    <row r="33" spans="1:11" ht="37.5" customHeight="1" x14ac:dyDescent="0.25">
      <c r="A33" s="18" t="s">
        <v>38</v>
      </c>
      <c r="B33" s="78" t="s">
        <v>39</v>
      </c>
      <c r="C33" s="78"/>
      <c r="D33" s="78"/>
      <c r="E33" s="78"/>
      <c r="F33" s="78"/>
      <c r="G33" s="19" t="s">
        <v>40</v>
      </c>
      <c r="H33" s="19" t="s">
        <v>41</v>
      </c>
      <c r="I33" s="19" t="s">
        <v>42</v>
      </c>
      <c r="J33" s="20" t="s">
        <v>43</v>
      </c>
      <c r="K33" s="21" t="s">
        <v>44</v>
      </c>
    </row>
    <row r="34" spans="1:11" ht="38.25" customHeight="1" x14ac:dyDescent="0.25">
      <c r="A34" s="7">
        <v>1</v>
      </c>
      <c r="B34" s="79" t="s">
        <v>94</v>
      </c>
      <c r="C34" s="79" t="s">
        <v>94</v>
      </c>
      <c r="D34" s="79" t="s">
        <v>94</v>
      </c>
      <c r="E34" s="79" t="s">
        <v>94</v>
      </c>
      <c r="F34" s="79" t="s">
        <v>94</v>
      </c>
      <c r="G34" s="8" t="s">
        <v>103</v>
      </c>
      <c r="H34" s="15" t="s">
        <v>102</v>
      </c>
      <c r="I34" s="8">
        <v>640</v>
      </c>
      <c r="J34" s="8"/>
      <c r="K34" s="9">
        <f>I34*J34</f>
        <v>0</v>
      </c>
    </row>
    <row r="35" spans="1:11" ht="38.25" customHeight="1" x14ac:dyDescent="0.25">
      <c r="A35" s="7">
        <v>2</v>
      </c>
      <c r="B35" s="79" t="s">
        <v>95</v>
      </c>
      <c r="C35" s="79" t="s">
        <v>95</v>
      </c>
      <c r="D35" s="79" t="s">
        <v>95</v>
      </c>
      <c r="E35" s="79" t="s">
        <v>95</v>
      </c>
      <c r="F35" s="79" t="s">
        <v>95</v>
      </c>
      <c r="G35" s="8" t="s">
        <v>104</v>
      </c>
      <c r="H35" s="15" t="s">
        <v>102</v>
      </c>
      <c r="I35" s="8">
        <v>640</v>
      </c>
      <c r="J35" s="8"/>
      <c r="K35" s="9">
        <f t="shared" ref="K35:K57" si="0">I35*J35</f>
        <v>0</v>
      </c>
    </row>
    <row r="36" spans="1:11" ht="30" customHeight="1" x14ac:dyDescent="0.25">
      <c r="A36" s="7">
        <v>3</v>
      </c>
      <c r="B36" s="79" t="s">
        <v>96</v>
      </c>
      <c r="C36" s="79" t="s">
        <v>96</v>
      </c>
      <c r="D36" s="79" t="s">
        <v>96</v>
      </c>
      <c r="E36" s="79" t="s">
        <v>96</v>
      </c>
      <c r="F36" s="79" t="s">
        <v>96</v>
      </c>
      <c r="G36" s="23" t="s">
        <v>205</v>
      </c>
      <c r="H36" s="8" t="s">
        <v>45</v>
      </c>
      <c r="I36" s="8">
        <v>160</v>
      </c>
      <c r="J36" s="8"/>
      <c r="K36" s="9">
        <f t="shared" si="0"/>
        <v>0</v>
      </c>
    </row>
    <row r="37" spans="1:11" ht="30" customHeight="1" x14ac:dyDescent="0.25">
      <c r="A37" s="7">
        <v>4</v>
      </c>
      <c r="B37" s="79" t="s">
        <v>97</v>
      </c>
      <c r="C37" s="79" t="s">
        <v>97</v>
      </c>
      <c r="D37" s="79" t="s">
        <v>97</v>
      </c>
      <c r="E37" s="79" t="s">
        <v>97</v>
      </c>
      <c r="F37" s="79" t="s">
        <v>97</v>
      </c>
      <c r="G37" s="16"/>
      <c r="H37" s="8" t="s">
        <v>45</v>
      </c>
      <c r="I37" s="8">
        <v>160</v>
      </c>
      <c r="J37" s="8"/>
      <c r="K37" s="9">
        <f t="shared" si="0"/>
        <v>0</v>
      </c>
    </row>
    <row r="38" spans="1:11" ht="30" customHeight="1" x14ac:dyDescent="0.25">
      <c r="A38" s="7">
        <v>5</v>
      </c>
      <c r="B38" s="79" t="s">
        <v>98</v>
      </c>
      <c r="C38" s="79" t="s">
        <v>98</v>
      </c>
      <c r="D38" s="79" t="s">
        <v>98</v>
      </c>
      <c r="E38" s="79" t="s">
        <v>98</v>
      </c>
      <c r="F38" s="79" t="s">
        <v>98</v>
      </c>
      <c r="G38" s="8" t="s">
        <v>190</v>
      </c>
      <c r="H38" s="8" t="s">
        <v>45</v>
      </c>
      <c r="I38" s="8">
        <v>160</v>
      </c>
      <c r="J38" s="8"/>
      <c r="K38" s="9">
        <f t="shared" si="0"/>
        <v>0</v>
      </c>
    </row>
    <row r="39" spans="1:11" ht="30" customHeight="1" x14ac:dyDescent="0.25">
      <c r="A39" s="7">
        <v>6</v>
      </c>
      <c r="B39" s="79" t="s">
        <v>99</v>
      </c>
      <c r="C39" s="79" t="s">
        <v>99</v>
      </c>
      <c r="D39" s="79" t="s">
        <v>99</v>
      </c>
      <c r="E39" s="79" t="s">
        <v>99</v>
      </c>
      <c r="F39" s="79" t="s">
        <v>99</v>
      </c>
      <c r="G39" s="8" t="s">
        <v>191</v>
      </c>
      <c r="H39" s="8" t="s">
        <v>45</v>
      </c>
      <c r="I39" s="8">
        <v>160</v>
      </c>
      <c r="J39" s="8"/>
      <c r="K39" s="9">
        <f t="shared" si="0"/>
        <v>0</v>
      </c>
    </row>
    <row r="40" spans="1:11" ht="30" customHeight="1" x14ac:dyDescent="0.25">
      <c r="A40" s="7">
        <v>7</v>
      </c>
      <c r="B40" s="79" t="s">
        <v>100</v>
      </c>
      <c r="C40" s="79" t="s">
        <v>100</v>
      </c>
      <c r="D40" s="79" t="s">
        <v>100</v>
      </c>
      <c r="E40" s="79" t="s">
        <v>100</v>
      </c>
      <c r="F40" s="79" t="s">
        <v>100</v>
      </c>
      <c r="G40" s="16"/>
      <c r="H40" s="8" t="s">
        <v>167</v>
      </c>
      <c r="I40" s="8">
        <v>160</v>
      </c>
      <c r="J40" s="8"/>
      <c r="K40" s="9">
        <f t="shared" si="0"/>
        <v>0</v>
      </c>
    </row>
    <row r="41" spans="1:11" ht="30" customHeight="1" x14ac:dyDescent="0.25">
      <c r="A41" s="7">
        <v>8</v>
      </c>
      <c r="B41" s="79" t="s">
        <v>168</v>
      </c>
      <c r="C41" s="79"/>
      <c r="D41" s="79"/>
      <c r="E41" s="79"/>
      <c r="F41" s="79"/>
      <c r="G41" s="15" t="s">
        <v>169</v>
      </c>
      <c r="H41" s="15" t="s">
        <v>149</v>
      </c>
      <c r="I41" s="8">
        <v>320</v>
      </c>
      <c r="J41" s="8"/>
      <c r="K41" s="9">
        <f t="shared" si="0"/>
        <v>0</v>
      </c>
    </row>
    <row r="42" spans="1:11" ht="30" customHeight="1" x14ac:dyDescent="0.25">
      <c r="A42" s="7">
        <v>9</v>
      </c>
      <c r="B42" s="79" t="s">
        <v>170</v>
      </c>
      <c r="C42" s="79"/>
      <c r="D42" s="79"/>
      <c r="E42" s="79"/>
      <c r="F42" s="79"/>
      <c r="G42" s="17"/>
      <c r="H42" s="15" t="s">
        <v>149</v>
      </c>
      <c r="I42" s="8">
        <v>160</v>
      </c>
      <c r="J42" s="8"/>
      <c r="K42" s="9">
        <f t="shared" si="0"/>
        <v>0</v>
      </c>
    </row>
    <row r="43" spans="1:11" ht="30" customHeight="1" x14ac:dyDescent="0.25">
      <c r="A43" s="7">
        <v>10</v>
      </c>
      <c r="B43" s="94" t="s">
        <v>101</v>
      </c>
      <c r="C43" s="94"/>
      <c r="D43" s="94"/>
      <c r="E43" s="94"/>
      <c r="F43" s="94"/>
      <c r="G43" s="22" t="s">
        <v>171</v>
      </c>
      <c r="H43" s="22" t="s">
        <v>149</v>
      </c>
      <c r="I43" s="23">
        <v>320</v>
      </c>
      <c r="J43" s="23"/>
      <c r="K43" s="24">
        <f t="shared" si="0"/>
        <v>0</v>
      </c>
    </row>
    <row r="44" spans="1:11" ht="30" customHeight="1" x14ac:dyDescent="0.25">
      <c r="A44" s="7">
        <v>11</v>
      </c>
      <c r="B44" s="94" t="s">
        <v>172</v>
      </c>
      <c r="C44" s="94"/>
      <c r="D44" s="94"/>
      <c r="E44" s="94"/>
      <c r="F44" s="94"/>
      <c r="G44" s="22" t="s">
        <v>210</v>
      </c>
      <c r="H44" s="22" t="s">
        <v>149</v>
      </c>
      <c r="I44" s="23">
        <v>160</v>
      </c>
      <c r="J44" s="23"/>
      <c r="K44" s="24">
        <f t="shared" si="0"/>
        <v>0</v>
      </c>
    </row>
    <row r="45" spans="1:11" ht="30" customHeight="1" x14ac:dyDescent="0.25">
      <c r="A45" s="7">
        <v>12</v>
      </c>
      <c r="B45" s="94" t="s">
        <v>173</v>
      </c>
      <c r="C45" s="94"/>
      <c r="D45" s="94"/>
      <c r="E45" s="94"/>
      <c r="F45" s="94"/>
      <c r="G45" s="22" t="s">
        <v>219</v>
      </c>
      <c r="H45" s="22" t="s">
        <v>149</v>
      </c>
      <c r="I45" s="23">
        <v>160</v>
      </c>
      <c r="J45" s="23"/>
      <c r="K45" s="24">
        <f t="shared" si="0"/>
        <v>0</v>
      </c>
    </row>
    <row r="46" spans="1:11" ht="30" customHeight="1" x14ac:dyDescent="0.25">
      <c r="A46" s="7">
        <v>13</v>
      </c>
      <c r="B46" s="94" t="s">
        <v>174</v>
      </c>
      <c r="C46" s="94"/>
      <c r="D46" s="94"/>
      <c r="E46" s="94"/>
      <c r="F46" s="94"/>
      <c r="G46" s="22" t="s">
        <v>219</v>
      </c>
      <c r="H46" s="22" t="s">
        <v>149</v>
      </c>
      <c r="I46" s="23">
        <v>160</v>
      </c>
      <c r="J46" s="23"/>
      <c r="K46" s="24">
        <f t="shared" si="0"/>
        <v>0</v>
      </c>
    </row>
    <row r="47" spans="1:11" ht="30" customHeight="1" x14ac:dyDescent="0.25">
      <c r="A47" s="7">
        <v>14</v>
      </c>
      <c r="B47" s="79" t="s">
        <v>175</v>
      </c>
      <c r="C47" s="79"/>
      <c r="D47" s="79"/>
      <c r="E47" s="79"/>
      <c r="F47" s="79"/>
      <c r="G47" s="15" t="s">
        <v>204</v>
      </c>
      <c r="H47" s="15" t="s">
        <v>149</v>
      </c>
      <c r="I47" s="8">
        <v>640</v>
      </c>
      <c r="J47" s="8"/>
      <c r="K47" s="9">
        <f t="shared" si="0"/>
        <v>0</v>
      </c>
    </row>
    <row r="48" spans="1:11" ht="30" customHeight="1" x14ac:dyDescent="0.25">
      <c r="A48" s="7">
        <v>15</v>
      </c>
      <c r="B48" s="79" t="s">
        <v>194</v>
      </c>
      <c r="C48" s="79"/>
      <c r="D48" s="79"/>
      <c r="E48" s="79"/>
      <c r="F48" s="79"/>
      <c r="G48" s="15" t="s">
        <v>204</v>
      </c>
      <c r="H48" s="15" t="s">
        <v>149</v>
      </c>
      <c r="I48" s="8">
        <v>160</v>
      </c>
      <c r="J48" s="8"/>
      <c r="K48" s="9">
        <f t="shared" si="0"/>
        <v>0</v>
      </c>
    </row>
    <row r="49" spans="1:11" ht="30" customHeight="1" x14ac:dyDescent="0.25">
      <c r="A49" s="7">
        <v>16</v>
      </c>
      <c r="B49" s="79" t="s">
        <v>176</v>
      </c>
      <c r="C49" s="79" t="s">
        <v>176</v>
      </c>
      <c r="D49" s="79" t="s">
        <v>176</v>
      </c>
      <c r="E49" s="79" t="s">
        <v>176</v>
      </c>
      <c r="F49" s="79" t="s">
        <v>176</v>
      </c>
      <c r="G49" s="15" t="s">
        <v>187</v>
      </c>
      <c r="H49" s="15" t="s">
        <v>151</v>
      </c>
      <c r="I49" s="8">
        <v>320</v>
      </c>
      <c r="J49" s="8"/>
      <c r="K49" s="9">
        <f t="shared" si="0"/>
        <v>0</v>
      </c>
    </row>
    <row r="50" spans="1:11" ht="30" customHeight="1" x14ac:dyDescent="0.25">
      <c r="A50" s="7">
        <v>17</v>
      </c>
      <c r="B50" s="79" t="s">
        <v>206</v>
      </c>
      <c r="C50" s="79" t="s">
        <v>177</v>
      </c>
      <c r="D50" s="79" t="s">
        <v>177</v>
      </c>
      <c r="E50" s="79" t="s">
        <v>177</v>
      </c>
      <c r="F50" s="79" t="s">
        <v>177</v>
      </c>
      <c r="G50" s="15" t="s">
        <v>211</v>
      </c>
      <c r="H50" s="15" t="s">
        <v>149</v>
      </c>
      <c r="I50" s="8">
        <v>960</v>
      </c>
      <c r="J50" s="8"/>
      <c r="K50" s="9">
        <f t="shared" si="0"/>
        <v>0</v>
      </c>
    </row>
    <row r="51" spans="1:11" ht="30" customHeight="1" x14ac:dyDescent="0.25">
      <c r="A51" s="7">
        <v>18</v>
      </c>
      <c r="B51" s="79" t="s">
        <v>178</v>
      </c>
      <c r="C51" s="79" t="s">
        <v>178</v>
      </c>
      <c r="D51" s="79" t="s">
        <v>178</v>
      </c>
      <c r="E51" s="79" t="s">
        <v>178</v>
      </c>
      <c r="F51" s="79" t="s">
        <v>178</v>
      </c>
      <c r="G51" s="15" t="s">
        <v>203</v>
      </c>
      <c r="H51" s="15" t="s">
        <v>188</v>
      </c>
      <c r="I51" s="8">
        <v>320</v>
      </c>
      <c r="J51" s="8"/>
      <c r="K51" s="9">
        <f t="shared" si="0"/>
        <v>0</v>
      </c>
    </row>
    <row r="52" spans="1:11" ht="30" customHeight="1" x14ac:dyDescent="0.25">
      <c r="A52" s="7">
        <v>19</v>
      </c>
      <c r="B52" s="79" t="s">
        <v>179</v>
      </c>
      <c r="C52" s="79" t="s">
        <v>179</v>
      </c>
      <c r="D52" s="79" t="s">
        <v>179</v>
      </c>
      <c r="E52" s="79" t="s">
        <v>179</v>
      </c>
      <c r="F52" s="79" t="s">
        <v>179</v>
      </c>
      <c r="G52" s="15" t="s">
        <v>215</v>
      </c>
      <c r="H52" s="15" t="s">
        <v>189</v>
      </c>
      <c r="I52" s="8">
        <v>320</v>
      </c>
      <c r="J52" s="8"/>
      <c r="K52" s="9">
        <f t="shared" si="0"/>
        <v>0</v>
      </c>
    </row>
    <row r="53" spans="1:11" ht="30" customHeight="1" x14ac:dyDescent="0.25">
      <c r="A53" s="7">
        <v>20</v>
      </c>
      <c r="B53" s="79" t="s">
        <v>180</v>
      </c>
      <c r="C53" s="79" t="s">
        <v>180</v>
      </c>
      <c r="D53" s="79" t="s">
        <v>180</v>
      </c>
      <c r="E53" s="79" t="s">
        <v>180</v>
      </c>
      <c r="F53" s="79" t="s">
        <v>180</v>
      </c>
      <c r="G53" s="15" t="s">
        <v>214</v>
      </c>
      <c r="H53" s="15" t="s">
        <v>149</v>
      </c>
      <c r="I53" s="8">
        <v>960</v>
      </c>
      <c r="J53" s="8"/>
      <c r="K53" s="9">
        <f t="shared" si="0"/>
        <v>0</v>
      </c>
    </row>
    <row r="54" spans="1:11" ht="30" customHeight="1" x14ac:dyDescent="0.25">
      <c r="A54" s="7">
        <v>21</v>
      </c>
      <c r="B54" s="79" t="s">
        <v>181</v>
      </c>
      <c r="C54" s="79" t="s">
        <v>181</v>
      </c>
      <c r="D54" s="79" t="s">
        <v>181</v>
      </c>
      <c r="E54" s="79" t="s">
        <v>181</v>
      </c>
      <c r="F54" s="79" t="s">
        <v>181</v>
      </c>
      <c r="G54" s="15" t="s">
        <v>204</v>
      </c>
      <c r="H54" s="15" t="s">
        <v>149</v>
      </c>
      <c r="I54" s="8">
        <v>160</v>
      </c>
      <c r="J54" s="8"/>
      <c r="K54" s="9">
        <f t="shared" si="0"/>
        <v>0</v>
      </c>
    </row>
    <row r="55" spans="1:11" ht="30" customHeight="1" x14ac:dyDescent="0.25">
      <c r="A55" s="7">
        <v>22</v>
      </c>
      <c r="B55" s="79" t="s">
        <v>182</v>
      </c>
      <c r="C55" s="79" t="s">
        <v>182</v>
      </c>
      <c r="D55" s="79" t="s">
        <v>182</v>
      </c>
      <c r="E55" s="79" t="s">
        <v>182</v>
      </c>
      <c r="F55" s="79" t="s">
        <v>182</v>
      </c>
      <c r="G55" s="15" t="s">
        <v>185</v>
      </c>
      <c r="H55" s="15" t="s">
        <v>151</v>
      </c>
      <c r="I55" s="8">
        <v>1920</v>
      </c>
      <c r="J55" s="8"/>
      <c r="K55" s="9">
        <f t="shared" si="0"/>
        <v>0</v>
      </c>
    </row>
    <row r="56" spans="1:11" ht="30" customHeight="1" x14ac:dyDescent="0.25">
      <c r="A56" s="7">
        <v>23</v>
      </c>
      <c r="B56" s="94" t="s">
        <v>183</v>
      </c>
      <c r="C56" s="94" t="s">
        <v>183</v>
      </c>
      <c r="D56" s="94" t="s">
        <v>183</v>
      </c>
      <c r="E56" s="94" t="s">
        <v>183</v>
      </c>
      <c r="F56" s="94" t="s">
        <v>183</v>
      </c>
      <c r="G56" s="22" t="s">
        <v>186</v>
      </c>
      <c r="H56" s="22" t="s">
        <v>151</v>
      </c>
      <c r="I56" s="23">
        <v>160</v>
      </c>
      <c r="J56" s="23"/>
      <c r="K56" s="24">
        <f t="shared" si="0"/>
        <v>0</v>
      </c>
    </row>
    <row r="57" spans="1:11" ht="30" customHeight="1" x14ac:dyDescent="0.25">
      <c r="A57" s="7">
        <v>24</v>
      </c>
      <c r="B57" s="79" t="s">
        <v>184</v>
      </c>
      <c r="C57" s="79" t="s">
        <v>184</v>
      </c>
      <c r="D57" s="79" t="s">
        <v>184</v>
      </c>
      <c r="E57" s="79" t="s">
        <v>184</v>
      </c>
      <c r="F57" s="79" t="s">
        <v>184</v>
      </c>
      <c r="G57" s="15"/>
      <c r="H57" s="15" t="s">
        <v>149</v>
      </c>
      <c r="I57" s="8">
        <v>320</v>
      </c>
      <c r="J57" s="8"/>
      <c r="K57" s="9">
        <f t="shared" si="0"/>
        <v>0</v>
      </c>
    </row>
    <row r="58" spans="1:11" ht="35.1" customHeight="1" x14ac:dyDescent="0.25">
      <c r="A58" s="95" t="s">
        <v>46</v>
      </c>
      <c r="B58" s="96"/>
      <c r="C58" s="96"/>
      <c r="D58" s="96"/>
      <c r="E58" s="96"/>
      <c r="F58" s="96"/>
      <c r="G58" s="96"/>
      <c r="H58" s="96"/>
      <c r="I58" s="96"/>
      <c r="J58" s="96"/>
      <c r="K58" s="10">
        <f>SUM(K34:K57)</f>
        <v>0</v>
      </c>
    </row>
    <row r="59" spans="1:11" ht="35.1" customHeight="1" x14ac:dyDescent="0.25">
      <c r="A59" s="95" t="s">
        <v>47</v>
      </c>
      <c r="B59" s="96"/>
      <c r="C59" s="96"/>
      <c r="D59" s="96"/>
      <c r="E59" s="96"/>
      <c r="F59" s="96"/>
      <c r="G59" s="96"/>
      <c r="H59" s="96"/>
      <c r="I59" s="96"/>
      <c r="J59" s="96"/>
      <c r="K59" s="10">
        <f>K58/100*2</f>
        <v>0</v>
      </c>
    </row>
    <row r="60" spans="1:11" ht="35.1" customHeight="1" x14ac:dyDescent="0.25">
      <c r="A60" s="95" t="s">
        <v>48</v>
      </c>
      <c r="B60" s="96"/>
      <c r="C60" s="96"/>
      <c r="D60" s="96"/>
      <c r="E60" s="96"/>
      <c r="F60" s="96"/>
      <c r="G60" s="96"/>
      <c r="H60" s="96"/>
      <c r="I60" s="96"/>
      <c r="J60" s="96"/>
      <c r="K60" s="10">
        <f>K58+K59</f>
        <v>0</v>
      </c>
    </row>
    <row r="61" spans="1:11" ht="15.75" customHeight="1" x14ac:dyDescent="0.25">
      <c r="A61" s="97" t="s">
        <v>49</v>
      </c>
      <c r="B61" s="98"/>
      <c r="C61" s="98"/>
      <c r="D61" s="99" t="s">
        <v>50</v>
      </c>
      <c r="E61" s="100">
        <v>45294</v>
      </c>
      <c r="F61" s="100"/>
      <c r="G61" s="100"/>
      <c r="H61" s="99" t="s">
        <v>51</v>
      </c>
      <c r="I61" s="100">
        <v>45301</v>
      </c>
      <c r="J61" s="100"/>
      <c r="K61" s="101"/>
    </row>
    <row r="62" spans="1:11" ht="14.25" customHeight="1" x14ac:dyDescent="0.25">
      <c r="A62" s="97"/>
      <c r="B62" s="98"/>
      <c r="C62" s="98"/>
      <c r="D62" s="99"/>
      <c r="E62" s="100"/>
      <c r="F62" s="100"/>
      <c r="G62" s="100"/>
      <c r="H62" s="99"/>
      <c r="I62" s="100"/>
      <c r="J62" s="100"/>
      <c r="K62" s="101"/>
    </row>
    <row r="63" spans="1:11" ht="24.9" customHeight="1" x14ac:dyDescent="0.25">
      <c r="A63" s="108" t="s">
        <v>52</v>
      </c>
      <c r="B63" s="109"/>
      <c r="C63" s="109"/>
      <c r="D63" s="109"/>
      <c r="E63" s="109"/>
      <c r="F63" s="109"/>
      <c r="G63" s="109"/>
      <c r="H63" s="109"/>
      <c r="I63" s="109"/>
      <c r="J63" s="109"/>
      <c r="K63" s="110"/>
    </row>
    <row r="64" spans="1:11" ht="20.100000000000001" customHeight="1" x14ac:dyDescent="0.25">
      <c r="A64" s="111" t="s">
        <v>53</v>
      </c>
      <c r="B64" s="112"/>
      <c r="C64" s="112"/>
      <c r="D64" s="112"/>
      <c r="E64" s="112"/>
      <c r="F64" s="112"/>
      <c r="G64" s="112"/>
      <c r="H64" s="112"/>
      <c r="I64" s="112"/>
      <c r="J64" s="112"/>
      <c r="K64" s="113"/>
    </row>
    <row r="65" spans="1:11" ht="20.100000000000001" customHeight="1" x14ac:dyDescent="0.25">
      <c r="A65" s="11">
        <v>1</v>
      </c>
      <c r="B65" s="114" t="s">
        <v>54</v>
      </c>
      <c r="C65" s="114"/>
      <c r="D65" s="114"/>
      <c r="E65" s="114"/>
      <c r="F65" s="114"/>
      <c r="G65" s="114"/>
      <c r="H65" s="114"/>
      <c r="I65" s="114"/>
      <c r="J65" s="114"/>
      <c r="K65" s="115"/>
    </row>
    <row r="66" spans="1:11" ht="20.100000000000001" customHeight="1" x14ac:dyDescent="0.25">
      <c r="A66" s="11">
        <v>2</v>
      </c>
      <c r="B66" s="114" t="s">
        <v>13</v>
      </c>
      <c r="C66" s="114"/>
      <c r="D66" s="114"/>
      <c r="E66" s="114"/>
      <c r="F66" s="114"/>
      <c r="G66" s="114"/>
      <c r="H66" s="114"/>
      <c r="I66" s="114"/>
      <c r="J66" s="114"/>
      <c r="K66" s="115"/>
    </row>
    <row r="67" spans="1:11" ht="24.9" customHeight="1" x14ac:dyDescent="0.25">
      <c r="A67" s="116" t="s">
        <v>55</v>
      </c>
      <c r="B67" s="117"/>
      <c r="C67" s="117"/>
      <c r="D67" s="117"/>
      <c r="E67" s="117"/>
      <c r="F67" s="117"/>
      <c r="G67" s="117"/>
      <c r="H67" s="117"/>
      <c r="I67" s="117"/>
      <c r="J67" s="117"/>
      <c r="K67" s="118"/>
    </row>
    <row r="68" spans="1:11" ht="30.75" customHeight="1" x14ac:dyDescent="0.3">
      <c r="A68" s="119" t="s">
        <v>56</v>
      </c>
      <c r="B68" s="120"/>
      <c r="C68" s="120"/>
      <c r="D68" s="120"/>
      <c r="E68" s="120"/>
      <c r="F68" s="120"/>
      <c r="G68" s="121" t="s">
        <v>57</v>
      </c>
      <c r="H68" s="121"/>
      <c r="I68" s="121"/>
      <c r="J68" s="121"/>
      <c r="K68" s="122"/>
    </row>
    <row r="69" spans="1:11" ht="24.9" customHeight="1" x14ac:dyDescent="0.25">
      <c r="A69" s="102" t="s">
        <v>58</v>
      </c>
      <c r="B69" s="103"/>
      <c r="C69" s="103"/>
      <c r="D69" s="103"/>
      <c r="E69" s="103"/>
      <c r="F69" s="104"/>
      <c r="G69" s="105" t="s">
        <v>59</v>
      </c>
      <c r="H69" s="106"/>
      <c r="I69" s="106"/>
      <c r="J69" s="106"/>
      <c r="K69" s="107"/>
    </row>
    <row r="70" spans="1:11" ht="24.9" customHeight="1" x14ac:dyDescent="0.25">
      <c r="A70" s="102" t="s">
        <v>60</v>
      </c>
      <c r="B70" s="103"/>
      <c r="C70" s="103"/>
      <c r="D70" s="103"/>
      <c r="E70" s="103"/>
      <c r="F70" s="104"/>
      <c r="G70" s="105" t="s">
        <v>61</v>
      </c>
      <c r="H70" s="106"/>
      <c r="I70" s="106"/>
      <c r="J70" s="106"/>
      <c r="K70" s="107"/>
    </row>
    <row r="71" spans="1:11" ht="24.9" customHeight="1" x14ac:dyDescent="0.25">
      <c r="A71" s="102" t="s">
        <v>62</v>
      </c>
      <c r="B71" s="103"/>
      <c r="C71" s="103"/>
      <c r="D71" s="103"/>
      <c r="E71" s="103"/>
      <c r="F71" s="104"/>
      <c r="G71" s="105" t="s">
        <v>63</v>
      </c>
      <c r="H71" s="106"/>
      <c r="I71" s="106"/>
      <c r="J71" s="106"/>
      <c r="K71" s="107"/>
    </row>
    <row r="72" spans="1:11" ht="24.9" customHeight="1" x14ac:dyDescent="0.25">
      <c r="A72" s="116" t="s">
        <v>64</v>
      </c>
      <c r="B72" s="117"/>
      <c r="C72" s="117"/>
      <c r="D72" s="117"/>
      <c r="E72" s="117"/>
      <c r="F72" s="117"/>
      <c r="G72" s="117"/>
      <c r="H72" s="117"/>
      <c r="I72" s="117"/>
      <c r="J72" s="117"/>
      <c r="K72" s="118"/>
    </row>
    <row r="73" spans="1:11" s="13" customFormat="1" ht="24.9" customHeight="1" x14ac:dyDescent="0.25">
      <c r="A73" s="129" t="s">
        <v>65</v>
      </c>
      <c r="B73" s="130"/>
      <c r="C73" s="130"/>
      <c r="D73" s="130"/>
      <c r="E73" s="130"/>
      <c r="F73" s="131">
        <v>0.625</v>
      </c>
      <c r="G73" s="132"/>
      <c r="H73" s="133" t="s">
        <v>66</v>
      </c>
      <c r="I73" s="134"/>
      <c r="J73" s="135"/>
      <c r="K73" s="12">
        <f>H23</f>
        <v>45291</v>
      </c>
    </row>
    <row r="74" spans="1:11" ht="24.9" customHeight="1" x14ac:dyDescent="0.25">
      <c r="A74" s="136" t="s">
        <v>67</v>
      </c>
      <c r="B74" s="137"/>
      <c r="C74" s="137"/>
      <c r="D74" s="137"/>
      <c r="E74" s="137"/>
      <c r="F74" s="137"/>
      <c r="G74" s="137"/>
      <c r="H74" s="137"/>
      <c r="I74" s="137"/>
      <c r="J74" s="137"/>
      <c r="K74" s="138"/>
    </row>
    <row r="75" spans="1:11" ht="25.5" customHeight="1" x14ac:dyDescent="0.25">
      <c r="A75" s="123" t="s">
        <v>68</v>
      </c>
      <c r="B75" s="124"/>
      <c r="C75" s="124"/>
      <c r="D75" s="124"/>
      <c r="E75" s="124"/>
      <c r="F75" s="139" t="s">
        <v>69</v>
      </c>
      <c r="G75" s="124"/>
      <c r="H75" s="124"/>
      <c r="I75" s="124"/>
      <c r="J75" s="124"/>
      <c r="K75" s="140"/>
    </row>
    <row r="76" spans="1:11" ht="42.75" customHeight="1" x14ac:dyDescent="0.25">
      <c r="A76" s="123" t="s">
        <v>70</v>
      </c>
      <c r="B76" s="124"/>
      <c r="C76" s="124"/>
      <c r="D76" s="124"/>
      <c r="E76" s="124"/>
      <c r="F76" s="125" t="s">
        <v>71</v>
      </c>
      <c r="G76" s="125"/>
      <c r="H76" s="125"/>
      <c r="I76" s="125"/>
      <c r="J76" s="125"/>
      <c r="K76" s="126"/>
    </row>
    <row r="77" spans="1:11" ht="38.25" customHeight="1" x14ac:dyDescent="0.25">
      <c r="A77" s="123" t="s">
        <v>72</v>
      </c>
      <c r="B77" s="124"/>
      <c r="C77" s="124"/>
      <c r="D77" s="124"/>
      <c r="E77" s="124"/>
      <c r="F77" s="127" t="s">
        <v>73</v>
      </c>
      <c r="G77" s="127"/>
      <c r="H77" s="127"/>
      <c r="I77" s="127"/>
      <c r="J77" s="127"/>
      <c r="K77" s="128"/>
    </row>
    <row r="78" spans="1:11" ht="39" customHeight="1" x14ac:dyDescent="0.25">
      <c r="A78" s="123" t="s">
        <v>74</v>
      </c>
      <c r="B78" s="124"/>
      <c r="C78" s="124"/>
      <c r="D78" s="124"/>
      <c r="E78" s="124"/>
      <c r="F78" s="46" t="s">
        <v>75</v>
      </c>
      <c r="G78" s="46"/>
      <c r="H78" s="46"/>
      <c r="I78" s="46"/>
      <c r="J78" s="46"/>
      <c r="K78" s="50"/>
    </row>
    <row r="79" spans="1:11" ht="24.9" customHeight="1" x14ac:dyDescent="0.25">
      <c r="A79" s="116" t="s">
        <v>76</v>
      </c>
      <c r="B79" s="117"/>
      <c r="C79" s="117"/>
      <c r="D79" s="117"/>
      <c r="E79" s="117"/>
      <c r="F79" s="117"/>
      <c r="G79" s="117"/>
      <c r="H79" s="117"/>
      <c r="I79" s="117"/>
      <c r="J79" s="117"/>
      <c r="K79" s="118"/>
    </row>
    <row r="80" spans="1:11" ht="35.25" customHeight="1" x14ac:dyDescent="0.25">
      <c r="A80" s="154" t="s">
        <v>77</v>
      </c>
      <c r="B80" s="155"/>
      <c r="C80" s="155"/>
      <c r="D80" s="155"/>
      <c r="E80" s="155"/>
      <c r="F80" s="156">
        <v>0.33333333333333331</v>
      </c>
      <c r="G80" s="157"/>
      <c r="H80" s="158"/>
      <c r="I80" s="133" t="s">
        <v>78</v>
      </c>
      <c r="J80" s="135"/>
      <c r="K80" s="12">
        <f>K73</f>
        <v>45291</v>
      </c>
    </row>
    <row r="81" spans="1:11" ht="41.25" customHeight="1" x14ac:dyDescent="0.25">
      <c r="A81" s="159" t="s">
        <v>79</v>
      </c>
      <c r="B81" s="160"/>
      <c r="C81" s="160"/>
      <c r="D81" s="160"/>
      <c r="E81" s="161"/>
      <c r="F81" s="162" t="s">
        <v>80</v>
      </c>
      <c r="G81" s="163"/>
      <c r="H81" s="163"/>
      <c r="I81" s="163"/>
      <c r="J81" s="163"/>
      <c r="K81" s="164"/>
    </row>
    <row r="82" spans="1:11" ht="34.5" customHeight="1" x14ac:dyDescent="0.25">
      <c r="A82" s="141" t="s">
        <v>81</v>
      </c>
      <c r="B82" s="142"/>
      <c r="C82" s="142"/>
      <c r="D82" s="142"/>
      <c r="E82" s="142"/>
      <c r="F82" s="142"/>
      <c r="G82" s="142"/>
      <c r="H82" s="142"/>
      <c r="I82" s="142"/>
      <c r="J82" s="142"/>
      <c r="K82" s="143"/>
    </row>
    <row r="83" spans="1:11" ht="20.100000000000001" customHeight="1" x14ac:dyDescent="0.25">
      <c r="A83" s="144" t="s">
        <v>82</v>
      </c>
      <c r="B83" s="145"/>
      <c r="C83" s="145"/>
      <c r="D83" s="145"/>
      <c r="E83" s="145"/>
      <c r="F83" s="145"/>
      <c r="G83" s="145"/>
      <c r="H83" s="145"/>
      <c r="I83" s="145"/>
      <c r="J83" s="145"/>
      <c r="K83" s="146"/>
    </row>
    <row r="84" spans="1:11" ht="30" customHeight="1" x14ac:dyDescent="0.25">
      <c r="A84" s="147" t="s">
        <v>83</v>
      </c>
      <c r="B84" s="148"/>
      <c r="C84" s="148"/>
      <c r="D84" s="148"/>
      <c r="E84" s="148"/>
      <c r="F84" s="148"/>
      <c r="G84" s="148"/>
      <c r="H84" s="148"/>
      <c r="I84" s="148"/>
      <c r="J84" s="148"/>
      <c r="K84" s="149"/>
    </row>
    <row r="85" spans="1:11" ht="24.9" customHeight="1" x14ac:dyDescent="0.25">
      <c r="A85" s="150" t="s">
        <v>84</v>
      </c>
      <c r="B85" s="151"/>
      <c r="C85" s="151"/>
      <c r="D85" s="151"/>
      <c r="E85" s="151"/>
      <c r="F85" s="124"/>
      <c r="G85" s="124"/>
      <c r="H85" s="124"/>
      <c r="I85" s="124"/>
      <c r="J85" s="124"/>
      <c r="K85" s="140"/>
    </row>
    <row r="86" spans="1:11" ht="24.9" customHeight="1" x14ac:dyDescent="0.25">
      <c r="A86" s="102" t="s">
        <v>85</v>
      </c>
      <c r="B86" s="103"/>
      <c r="C86" s="103"/>
      <c r="D86" s="103"/>
      <c r="E86" s="103"/>
      <c r="F86" s="152"/>
      <c r="G86" s="152"/>
      <c r="H86" s="152"/>
      <c r="I86" s="152"/>
      <c r="J86" s="152"/>
      <c r="K86" s="153"/>
    </row>
    <row r="87" spans="1:11" ht="24.9" customHeight="1" x14ac:dyDescent="0.25">
      <c r="A87" s="102" t="s">
        <v>86</v>
      </c>
      <c r="B87" s="103"/>
      <c r="C87" s="103"/>
      <c r="D87" s="103"/>
      <c r="E87" s="103"/>
      <c r="F87" s="152"/>
      <c r="G87" s="152"/>
      <c r="H87" s="152"/>
      <c r="I87" s="152"/>
      <c r="J87" s="152"/>
      <c r="K87" s="153"/>
    </row>
    <row r="88" spans="1:11" ht="24.9" customHeight="1" x14ac:dyDescent="0.25">
      <c r="A88" s="102" t="s">
        <v>87</v>
      </c>
      <c r="B88" s="103"/>
      <c r="C88" s="103"/>
      <c r="D88" s="103"/>
      <c r="E88" s="103"/>
      <c r="F88" s="152"/>
      <c r="G88" s="152"/>
      <c r="H88" s="152"/>
      <c r="I88" s="152"/>
      <c r="J88" s="152"/>
      <c r="K88" s="153"/>
    </row>
    <row r="89" spans="1:11" ht="24.9" customHeight="1" x14ac:dyDescent="0.25">
      <c r="A89" s="102" t="s">
        <v>88</v>
      </c>
      <c r="B89" s="103"/>
      <c r="C89" s="103"/>
      <c r="D89" s="103"/>
      <c r="E89" s="103"/>
      <c r="F89" s="152"/>
      <c r="G89" s="152"/>
      <c r="H89" s="152"/>
      <c r="I89" s="152"/>
      <c r="J89" s="152"/>
      <c r="K89" s="153"/>
    </row>
    <row r="90" spans="1:11" ht="15.75" customHeight="1" x14ac:dyDescent="0.25">
      <c r="A90" s="165" t="s">
        <v>89</v>
      </c>
      <c r="B90" s="166"/>
      <c r="C90" s="166"/>
      <c r="D90" s="166"/>
      <c r="E90" s="166"/>
      <c r="F90" s="167"/>
      <c r="G90" s="174" t="s">
        <v>4</v>
      </c>
      <c r="H90" s="166"/>
      <c r="I90" s="166"/>
      <c r="J90" s="166"/>
      <c r="K90" s="175"/>
    </row>
    <row r="91" spans="1:11" ht="14.25" customHeight="1" x14ac:dyDescent="0.25">
      <c r="A91" s="168"/>
      <c r="B91" s="169"/>
      <c r="C91" s="169"/>
      <c r="D91" s="169"/>
      <c r="E91" s="169"/>
      <c r="F91" s="170"/>
      <c r="G91" s="176"/>
      <c r="H91" s="169"/>
      <c r="I91" s="169"/>
      <c r="J91" s="169"/>
      <c r="K91" s="177"/>
    </row>
    <row r="92" spans="1:11" ht="15" customHeight="1" x14ac:dyDescent="0.25">
      <c r="A92" s="168"/>
      <c r="B92" s="169"/>
      <c r="C92" s="169"/>
      <c r="D92" s="169"/>
      <c r="E92" s="169"/>
      <c r="F92" s="170"/>
      <c r="G92" s="176"/>
      <c r="H92" s="169"/>
      <c r="I92" s="169"/>
      <c r="J92" s="169"/>
      <c r="K92" s="177"/>
    </row>
    <row r="93" spans="1:11" ht="15.75" customHeight="1" x14ac:dyDescent="0.25">
      <c r="A93" s="168"/>
      <c r="B93" s="169"/>
      <c r="C93" s="169"/>
      <c r="D93" s="169"/>
      <c r="E93" s="169"/>
      <c r="F93" s="170"/>
      <c r="G93" s="176"/>
      <c r="H93" s="169"/>
      <c r="I93" s="169"/>
      <c r="J93" s="169"/>
      <c r="K93" s="177"/>
    </row>
    <row r="94" spans="1:11" ht="14.25" customHeight="1" x14ac:dyDescent="0.25">
      <c r="A94" s="168"/>
      <c r="B94" s="169"/>
      <c r="C94" s="169"/>
      <c r="D94" s="169"/>
      <c r="E94" s="169"/>
      <c r="F94" s="170"/>
      <c r="G94" s="176"/>
      <c r="H94" s="169"/>
      <c r="I94" s="169"/>
      <c r="J94" s="169"/>
      <c r="K94" s="177"/>
    </row>
    <row r="95" spans="1:11" ht="14.25" customHeight="1" x14ac:dyDescent="0.25">
      <c r="A95" s="168"/>
      <c r="B95" s="169"/>
      <c r="C95" s="169"/>
      <c r="D95" s="169"/>
      <c r="E95" s="169"/>
      <c r="F95" s="170"/>
      <c r="G95" s="176"/>
      <c r="H95" s="169"/>
      <c r="I95" s="169"/>
      <c r="J95" s="169"/>
      <c r="K95" s="177"/>
    </row>
    <row r="96" spans="1:11" ht="14.25" customHeight="1" x14ac:dyDescent="0.25">
      <c r="A96" s="171"/>
      <c r="B96" s="172"/>
      <c r="C96" s="172"/>
      <c r="D96" s="172"/>
      <c r="E96" s="172"/>
      <c r="F96" s="173"/>
      <c r="G96" s="178"/>
      <c r="H96" s="172"/>
      <c r="I96" s="172"/>
      <c r="J96" s="172"/>
      <c r="K96" s="179"/>
    </row>
    <row r="97" spans="1:11" x14ac:dyDescent="0.25">
      <c r="A97" s="180" t="s">
        <v>90</v>
      </c>
      <c r="B97" s="125"/>
      <c r="C97" s="125"/>
      <c r="D97" s="125"/>
      <c r="E97" s="125"/>
      <c r="F97" s="125"/>
      <c r="G97" s="125"/>
      <c r="H97" s="125"/>
      <c r="I97" s="125"/>
      <c r="J97" s="125"/>
      <c r="K97" s="126"/>
    </row>
    <row r="98" spans="1:11" ht="30.75" customHeight="1" x14ac:dyDescent="0.25">
      <c r="A98" s="180"/>
      <c r="B98" s="125"/>
      <c r="C98" s="125"/>
      <c r="D98" s="125"/>
      <c r="E98" s="125"/>
      <c r="F98" s="125"/>
      <c r="G98" s="125"/>
      <c r="H98" s="125"/>
      <c r="I98" s="125"/>
      <c r="J98" s="125"/>
      <c r="K98" s="126"/>
    </row>
    <row r="99" spans="1:11" ht="24.9" customHeight="1" x14ac:dyDescent="0.25">
      <c r="A99" s="181" t="s">
        <v>91</v>
      </c>
      <c r="B99" s="182"/>
      <c r="C99" s="182"/>
      <c r="D99" s="182"/>
      <c r="E99" s="182"/>
      <c r="F99" s="182"/>
      <c r="G99" s="182"/>
      <c r="H99" s="182"/>
      <c r="I99" s="182"/>
      <c r="J99" s="182"/>
      <c r="K99" s="183"/>
    </row>
    <row r="100" spans="1:11" ht="24.9" customHeight="1" x14ac:dyDescent="0.25">
      <c r="A100" s="184" t="s">
        <v>195</v>
      </c>
      <c r="B100" s="185"/>
      <c r="C100" s="185"/>
      <c r="D100" s="185"/>
      <c r="E100" s="185"/>
      <c r="F100" s="185"/>
      <c r="G100" s="185"/>
      <c r="H100" s="185"/>
      <c r="I100" s="185"/>
      <c r="J100" s="185"/>
      <c r="K100" s="186"/>
    </row>
    <row r="101" spans="1:11" ht="24.9" customHeight="1" x14ac:dyDescent="0.25">
      <c r="A101" s="187"/>
      <c r="B101" s="188"/>
      <c r="C101" s="188"/>
      <c r="D101" s="188"/>
      <c r="E101" s="188"/>
      <c r="F101" s="188"/>
      <c r="G101" s="188"/>
      <c r="H101" s="188"/>
      <c r="I101" s="188"/>
      <c r="J101" s="188"/>
      <c r="K101" s="189"/>
    </row>
    <row r="102" spans="1:11" ht="24.9" customHeight="1" x14ac:dyDescent="0.25">
      <c r="A102" s="187"/>
      <c r="B102" s="188"/>
      <c r="C102" s="188"/>
      <c r="D102" s="188"/>
      <c r="E102" s="188"/>
      <c r="F102" s="188"/>
      <c r="G102" s="188"/>
      <c r="H102" s="188"/>
      <c r="I102" s="188"/>
      <c r="J102" s="188"/>
      <c r="K102" s="189"/>
    </row>
    <row r="103" spans="1:11" ht="24.9" customHeight="1" x14ac:dyDescent="0.25">
      <c r="A103" s="187"/>
      <c r="B103" s="188"/>
      <c r="C103" s="188"/>
      <c r="D103" s="188"/>
      <c r="E103" s="188"/>
      <c r="F103" s="188"/>
      <c r="G103" s="188"/>
      <c r="H103" s="188"/>
      <c r="I103" s="188"/>
      <c r="J103" s="188"/>
      <c r="K103" s="189"/>
    </row>
    <row r="104" spans="1:11" ht="24.9" customHeight="1" x14ac:dyDescent="0.25">
      <c r="A104" s="187"/>
      <c r="B104" s="188"/>
      <c r="C104" s="188"/>
      <c r="D104" s="188"/>
      <c r="E104" s="188"/>
      <c r="F104" s="188"/>
      <c r="G104" s="188"/>
      <c r="H104" s="188"/>
      <c r="I104" s="188"/>
      <c r="J104" s="188"/>
      <c r="K104" s="189"/>
    </row>
    <row r="105" spans="1:11" ht="24.9" customHeight="1" x14ac:dyDescent="0.25">
      <c r="A105" s="187"/>
      <c r="B105" s="188"/>
      <c r="C105" s="188"/>
      <c r="D105" s="188"/>
      <c r="E105" s="188"/>
      <c r="F105" s="188"/>
      <c r="G105" s="188"/>
      <c r="H105" s="188"/>
      <c r="I105" s="188"/>
      <c r="J105" s="188"/>
      <c r="K105" s="189"/>
    </row>
    <row r="106" spans="1:11" ht="24.9" customHeight="1" x14ac:dyDescent="0.25">
      <c r="A106" s="187"/>
      <c r="B106" s="188"/>
      <c r="C106" s="188"/>
      <c r="D106" s="188"/>
      <c r="E106" s="188"/>
      <c r="F106" s="188"/>
      <c r="G106" s="188"/>
      <c r="H106" s="188"/>
      <c r="I106" s="188"/>
      <c r="J106" s="188"/>
      <c r="K106" s="189"/>
    </row>
    <row r="107" spans="1:11" ht="24.9" customHeight="1" x14ac:dyDescent="0.25">
      <c r="A107" s="187"/>
      <c r="B107" s="188"/>
      <c r="C107" s="188"/>
      <c r="D107" s="188"/>
      <c r="E107" s="188"/>
      <c r="F107" s="188"/>
      <c r="G107" s="188"/>
      <c r="H107" s="188"/>
      <c r="I107" s="188"/>
      <c r="J107" s="188"/>
      <c r="K107" s="189"/>
    </row>
    <row r="108" spans="1:11" ht="36" customHeight="1" thickBot="1" x14ac:dyDescent="0.3">
      <c r="A108" s="190"/>
      <c r="B108" s="191"/>
      <c r="C108" s="191"/>
      <c r="D108" s="191"/>
      <c r="E108" s="191"/>
      <c r="F108" s="191"/>
      <c r="G108" s="191"/>
      <c r="H108" s="191"/>
      <c r="I108" s="191"/>
      <c r="J108" s="191"/>
      <c r="K108" s="192"/>
    </row>
  </sheetData>
  <mergeCells count="133">
    <mergeCell ref="A90:F96"/>
    <mergeCell ref="G90:K96"/>
    <mergeCell ref="A97:K98"/>
    <mergeCell ref="A99:K99"/>
    <mergeCell ref="A100:K108"/>
    <mergeCell ref="A87:E87"/>
    <mergeCell ref="F87:K87"/>
    <mergeCell ref="A88:E88"/>
    <mergeCell ref="F88:K88"/>
    <mergeCell ref="A89:E89"/>
    <mergeCell ref="F89:K89"/>
    <mergeCell ref="A82:K82"/>
    <mergeCell ref="A83:K83"/>
    <mergeCell ref="A84:K84"/>
    <mergeCell ref="A85:E85"/>
    <mergeCell ref="F85:K85"/>
    <mergeCell ref="A86:E86"/>
    <mergeCell ref="F86:K86"/>
    <mergeCell ref="A79:K79"/>
    <mergeCell ref="A80:E80"/>
    <mergeCell ref="F80:H80"/>
    <mergeCell ref="I80:J80"/>
    <mergeCell ref="A81:E81"/>
    <mergeCell ref="F81:K81"/>
    <mergeCell ref="A76:E76"/>
    <mergeCell ref="F76:K76"/>
    <mergeCell ref="A77:E77"/>
    <mergeCell ref="F77:K77"/>
    <mergeCell ref="A78:E78"/>
    <mergeCell ref="F78:K78"/>
    <mergeCell ref="A72:K72"/>
    <mergeCell ref="A73:E73"/>
    <mergeCell ref="F73:G73"/>
    <mergeCell ref="H73:J73"/>
    <mergeCell ref="A74:K74"/>
    <mergeCell ref="A75:E75"/>
    <mergeCell ref="F75:K75"/>
    <mergeCell ref="A70:F70"/>
    <mergeCell ref="G70:K70"/>
    <mergeCell ref="A71:F71"/>
    <mergeCell ref="G71:K71"/>
    <mergeCell ref="A63:K63"/>
    <mergeCell ref="A64:K64"/>
    <mergeCell ref="B65:K65"/>
    <mergeCell ref="B66:K66"/>
    <mergeCell ref="A67:K67"/>
    <mergeCell ref="A68:F68"/>
    <mergeCell ref="G68:K68"/>
    <mergeCell ref="A59:J59"/>
    <mergeCell ref="A60:J60"/>
    <mergeCell ref="A61:C62"/>
    <mergeCell ref="D61:D62"/>
    <mergeCell ref="E61:G62"/>
    <mergeCell ref="H61:H62"/>
    <mergeCell ref="I61:K62"/>
    <mergeCell ref="B57:F57"/>
    <mergeCell ref="A69:F69"/>
    <mergeCell ref="G69:K69"/>
    <mergeCell ref="B55:F55"/>
    <mergeCell ref="B56:F56"/>
    <mergeCell ref="B35:F35"/>
    <mergeCell ref="B36:F36"/>
    <mergeCell ref="B37:F37"/>
    <mergeCell ref="B38:F38"/>
    <mergeCell ref="B39:F39"/>
    <mergeCell ref="B40:F40"/>
    <mergeCell ref="A58:J58"/>
    <mergeCell ref="B48:F48"/>
    <mergeCell ref="B49:F49"/>
    <mergeCell ref="B50:F50"/>
    <mergeCell ref="B51:F51"/>
    <mergeCell ref="B52:F52"/>
    <mergeCell ref="B53:F53"/>
    <mergeCell ref="B54:F54"/>
    <mergeCell ref="B41:F41"/>
    <mergeCell ref="B42:F42"/>
    <mergeCell ref="B43:F43"/>
    <mergeCell ref="B44:F44"/>
    <mergeCell ref="B45:F45"/>
    <mergeCell ref="B46:F46"/>
    <mergeCell ref="B47:F47"/>
    <mergeCell ref="A31:B31"/>
    <mergeCell ref="C31:F31"/>
    <mergeCell ref="G31:K31"/>
    <mergeCell ref="A32:K32"/>
    <mergeCell ref="B33:F33"/>
    <mergeCell ref="B34:F34"/>
    <mergeCell ref="A26:K28"/>
    <mergeCell ref="A29:K29"/>
    <mergeCell ref="A30:B30"/>
    <mergeCell ref="C30:D30"/>
    <mergeCell ref="E30:F30"/>
    <mergeCell ref="G30:H30"/>
    <mergeCell ref="I30:K30"/>
    <mergeCell ref="A23:B23"/>
    <mergeCell ref="C23:E23"/>
    <mergeCell ref="F23:G23"/>
    <mergeCell ref="H23:K23"/>
    <mergeCell ref="A24:K24"/>
    <mergeCell ref="A25:D25"/>
    <mergeCell ref="E25:K25"/>
    <mergeCell ref="A20:C20"/>
    <mergeCell ref="D20:K20"/>
    <mergeCell ref="A21:K21"/>
    <mergeCell ref="A22:B22"/>
    <mergeCell ref="C22:E22"/>
    <mergeCell ref="F22:G22"/>
    <mergeCell ref="H22:K22"/>
    <mergeCell ref="A17:C17"/>
    <mergeCell ref="D17:K17"/>
    <mergeCell ref="A18:C18"/>
    <mergeCell ref="D18:K18"/>
    <mergeCell ref="A19:C19"/>
    <mergeCell ref="D19:K19"/>
    <mergeCell ref="A14:C14"/>
    <mergeCell ref="D14:K14"/>
    <mergeCell ref="A15:C15"/>
    <mergeCell ref="D15:K15"/>
    <mergeCell ref="A16:C16"/>
    <mergeCell ref="D16:K16"/>
    <mergeCell ref="A5:B5"/>
    <mergeCell ref="D5:F5"/>
    <mergeCell ref="A7:K7"/>
    <mergeCell ref="A8:K11"/>
    <mergeCell ref="A12:K12"/>
    <mergeCell ref="A13:C13"/>
    <mergeCell ref="D13:K13"/>
    <mergeCell ref="A1:K1"/>
    <mergeCell ref="A2:K2"/>
    <mergeCell ref="A3:B3"/>
    <mergeCell ref="D3:F3"/>
    <mergeCell ref="A4:B4"/>
    <mergeCell ref="D4:F4"/>
  </mergeCells>
  <hyperlinks>
    <hyperlink ref="D17" r:id="rId1" xr:uid="{F52511AC-9463-4B13-8025-27E6661107CA}"/>
    <hyperlink ref="F75" r:id="rId2" xr:uid="{B98F2024-65FD-49B7-93FB-333BC9907AF8}"/>
    <hyperlink ref="F81" r:id="rId3" xr:uid="{70E6E9F7-C586-4F89-BE4A-DB9FCD64FA90}"/>
    <hyperlink ref="D15" r:id="rId4" xr:uid="{83DEA6C9-9C59-45C9-9B2B-EF352AD2770E}"/>
  </hyperlinks>
  <pageMargins left="0.7" right="0.7" top="0.75" bottom="0.75" header="0.3" footer="0.3"/>
  <pageSetup paperSize="9" scale="59" fitToHeight="2"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1A8C5-F8E7-41E8-8368-131D46910F7F}">
  <sheetPr>
    <pageSetUpPr fitToPage="1"/>
  </sheetPr>
  <dimension ref="A1:N136"/>
  <sheetViews>
    <sheetView topLeftCell="A79" zoomScale="93" zoomScaleNormal="93" workbookViewId="0">
      <selection activeCell="A24" sqref="A24:K24"/>
    </sheetView>
  </sheetViews>
  <sheetFormatPr defaultRowHeight="13.8" x14ac:dyDescent="0.25"/>
  <cols>
    <col min="3" max="3" width="9" customWidth="1"/>
    <col min="6" max="6" width="13" customWidth="1"/>
    <col min="7" max="7" width="18" customWidth="1"/>
    <col min="8" max="9" width="10" customWidth="1"/>
    <col min="10" max="10" width="13.3984375" customWidth="1"/>
    <col min="11" max="11" width="20.8984375" customWidth="1"/>
  </cols>
  <sheetData>
    <row r="1" spans="1:14" ht="24.6" x14ac:dyDescent="0.25">
      <c r="A1" s="36" t="s">
        <v>0</v>
      </c>
      <c r="B1" s="37"/>
      <c r="C1" s="37"/>
      <c r="D1" s="37"/>
      <c r="E1" s="37"/>
      <c r="F1" s="37"/>
      <c r="G1" s="37"/>
      <c r="H1" s="37"/>
      <c r="I1" s="37"/>
      <c r="J1" s="37"/>
      <c r="K1" s="38"/>
    </row>
    <row r="2" spans="1:14" ht="24" x14ac:dyDescent="0.25">
      <c r="A2" s="39" t="s">
        <v>1</v>
      </c>
      <c r="B2" s="40"/>
      <c r="C2" s="40"/>
      <c r="D2" s="40"/>
      <c r="E2" s="40"/>
      <c r="F2" s="40"/>
      <c r="G2" s="40"/>
      <c r="H2" s="40"/>
      <c r="I2" s="40"/>
      <c r="J2" s="40"/>
      <c r="K2" s="41"/>
    </row>
    <row r="3" spans="1:14" ht="17.399999999999999" x14ac:dyDescent="0.25">
      <c r="A3" s="42" t="s">
        <v>2</v>
      </c>
      <c r="B3" s="43"/>
      <c r="D3" s="26" t="s">
        <v>105</v>
      </c>
      <c r="E3" s="26"/>
      <c r="F3" s="26"/>
      <c r="G3" s="1"/>
      <c r="H3" s="1"/>
      <c r="I3" s="1"/>
      <c r="J3" s="1"/>
      <c r="K3" s="2"/>
    </row>
    <row r="4" spans="1:14" ht="17.399999999999999" x14ac:dyDescent="0.25">
      <c r="A4" s="25" t="s">
        <v>4</v>
      </c>
      <c r="B4" s="26"/>
      <c r="C4" s="1"/>
      <c r="D4" s="44">
        <v>45285</v>
      </c>
      <c r="E4" s="44"/>
      <c r="F4" s="44"/>
      <c r="G4" s="1"/>
      <c r="H4" s="1"/>
      <c r="I4" s="1"/>
      <c r="J4" s="1"/>
      <c r="K4" s="2"/>
    </row>
    <row r="5" spans="1:14" ht="17.399999999999999" x14ac:dyDescent="0.25">
      <c r="A5" s="25" t="s">
        <v>5</v>
      </c>
      <c r="B5" s="26"/>
      <c r="C5" s="3"/>
      <c r="D5" s="27" t="s">
        <v>6</v>
      </c>
      <c r="E5" s="27"/>
      <c r="F5" s="27"/>
      <c r="G5" s="1"/>
      <c r="H5" s="1"/>
      <c r="I5" s="1"/>
      <c r="J5" s="1"/>
      <c r="K5" s="2"/>
    </row>
    <row r="6" spans="1:14" ht="16.2" thickBot="1" x14ac:dyDescent="0.3">
      <c r="A6" s="4"/>
      <c r="C6" s="5"/>
      <c r="D6" s="5"/>
      <c r="E6" s="5"/>
      <c r="F6" s="5"/>
      <c r="G6" s="1"/>
      <c r="H6" s="1"/>
      <c r="I6" s="1"/>
      <c r="J6" s="1"/>
      <c r="K6" s="2"/>
    </row>
    <row r="7" spans="1:14" ht="24.9" customHeight="1" thickBot="1" x14ac:dyDescent="0.3">
      <c r="A7" s="28" t="s">
        <v>7</v>
      </c>
      <c r="B7" s="28"/>
      <c r="C7" s="28"/>
      <c r="D7" s="28"/>
      <c r="E7" s="28"/>
      <c r="F7" s="28"/>
      <c r="G7" s="28"/>
      <c r="H7" s="28"/>
      <c r="I7" s="28"/>
      <c r="J7" s="28"/>
      <c r="K7" s="28"/>
    </row>
    <row r="8" spans="1:14" ht="14.25" customHeight="1" thickBot="1" x14ac:dyDescent="0.3">
      <c r="A8" s="29" t="s">
        <v>8</v>
      </c>
      <c r="B8" s="29"/>
      <c r="C8" s="29"/>
      <c r="D8" s="29"/>
      <c r="E8" s="29"/>
      <c r="F8" s="29"/>
      <c r="G8" s="29"/>
      <c r="H8" s="29"/>
      <c r="I8" s="29"/>
      <c r="J8" s="29"/>
      <c r="K8" s="29"/>
      <c r="N8" s="6"/>
    </row>
    <row r="9" spans="1:14" ht="14.4" thickBot="1" x14ac:dyDescent="0.3">
      <c r="A9" s="30"/>
      <c r="B9" s="30"/>
      <c r="C9" s="30"/>
      <c r="D9" s="30"/>
      <c r="E9" s="30"/>
      <c r="F9" s="30"/>
      <c r="G9" s="30"/>
      <c r="H9" s="30"/>
      <c r="I9" s="30"/>
      <c r="J9" s="30"/>
      <c r="K9" s="30"/>
      <c r="N9" s="6"/>
    </row>
    <row r="10" spans="1:14" ht="14.4" thickBot="1" x14ac:dyDescent="0.3">
      <c r="A10" s="30"/>
      <c r="B10" s="30"/>
      <c r="C10" s="30"/>
      <c r="D10" s="30"/>
      <c r="E10" s="30"/>
      <c r="F10" s="30"/>
      <c r="G10" s="30"/>
      <c r="H10" s="30"/>
      <c r="I10" s="30"/>
      <c r="J10" s="30"/>
      <c r="K10" s="30"/>
    </row>
    <row r="11" spans="1:14" ht="14.4" thickBot="1" x14ac:dyDescent="0.3">
      <c r="A11" s="31"/>
      <c r="B11" s="31"/>
      <c r="C11" s="31"/>
      <c r="D11" s="31"/>
      <c r="E11" s="31"/>
      <c r="F11" s="31"/>
      <c r="G11" s="31"/>
      <c r="H11" s="31"/>
      <c r="I11" s="31"/>
      <c r="J11" s="31"/>
      <c r="K11" s="31"/>
    </row>
    <row r="12" spans="1:14" ht="24.9" customHeight="1" thickBot="1" x14ac:dyDescent="0.3">
      <c r="A12" s="32" t="s">
        <v>9</v>
      </c>
      <c r="B12" s="32"/>
      <c r="C12" s="32"/>
      <c r="D12" s="32"/>
      <c r="E12" s="32"/>
      <c r="F12" s="32"/>
      <c r="G12" s="32"/>
      <c r="H12" s="32"/>
      <c r="I12" s="32"/>
      <c r="J12" s="32"/>
      <c r="K12" s="32"/>
    </row>
    <row r="13" spans="1:14" ht="20.100000000000001" customHeight="1" x14ac:dyDescent="0.25">
      <c r="A13" s="33" t="s">
        <v>10</v>
      </c>
      <c r="B13" s="34"/>
      <c r="C13" s="34"/>
      <c r="D13" s="34" t="s">
        <v>11</v>
      </c>
      <c r="E13" s="34"/>
      <c r="F13" s="34"/>
      <c r="G13" s="34"/>
      <c r="H13" s="34"/>
      <c r="I13" s="34"/>
      <c r="J13" s="34"/>
      <c r="K13" s="35"/>
    </row>
    <row r="14" spans="1:14" ht="20.100000000000001" customHeight="1" x14ac:dyDescent="0.25">
      <c r="A14" s="45" t="s">
        <v>12</v>
      </c>
      <c r="B14" s="46"/>
      <c r="C14" s="46"/>
      <c r="D14" s="46" t="s">
        <v>13</v>
      </c>
      <c r="E14" s="46"/>
      <c r="F14" s="46"/>
      <c r="G14" s="46"/>
      <c r="H14" s="46"/>
      <c r="I14" s="46"/>
      <c r="J14" s="46"/>
      <c r="K14" s="50"/>
    </row>
    <row r="15" spans="1:14" ht="20.100000000000001" customHeight="1" x14ac:dyDescent="0.25">
      <c r="A15" s="45" t="s">
        <v>14</v>
      </c>
      <c r="B15" s="46"/>
      <c r="C15" s="46"/>
      <c r="D15" s="47" t="s">
        <v>15</v>
      </c>
      <c r="E15" s="48"/>
      <c r="F15" s="48"/>
      <c r="G15" s="48"/>
      <c r="H15" s="48"/>
      <c r="I15" s="48"/>
      <c r="J15" s="48"/>
      <c r="K15" s="49"/>
    </row>
    <row r="16" spans="1:14" ht="20.100000000000001" customHeight="1" x14ac:dyDescent="0.25">
      <c r="A16" s="45" t="s">
        <v>16</v>
      </c>
      <c r="B16" s="46"/>
      <c r="C16" s="46"/>
      <c r="D16" s="46" t="s">
        <v>93</v>
      </c>
      <c r="E16" s="46"/>
      <c r="F16" s="46"/>
      <c r="G16" s="46"/>
      <c r="H16" s="46"/>
      <c r="I16" s="46"/>
      <c r="J16" s="46"/>
      <c r="K16" s="50"/>
    </row>
    <row r="17" spans="1:11" ht="20.100000000000001" customHeight="1" x14ac:dyDescent="0.25">
      <c r="A17" s="45" t="s">
        <v>17</v>
      </c>
      <c r="B17" s="46"/>
      <c r="C17" s="46"/>
      <c r="D17" s="47" t="s">
        <v>18</v>
      </c>
      <c r="E17" s="48"/>
      <c r="F17" s="48"/>
      <c r="G17" s="48"/>
      <c r="H17" s="48"/>
      <c r="I17" s="48"/>
      <c r="J17" s="48"/>
      <c r="K17" s="49"/>
    </row>
    <row r="18" spans="1:11" ht="20.100000000000001" customHeight="1" x14ac:dyDescent="0.25">
      <c r="A18" s="45" t="s">
        <v>19</v>
      </c>
      <c r="B18" s="46"/>
      <c r="C18" s="46"/>
      <c r="D18" s="46" t="s">
        <v>11</v>
      </c>
      <c r="E18" s="46"/>
      <c r="F18" s="46"/>
      <c r="G18" s="46"/>
      <c r="H18" s="46"/>
      <c r="I18" s="46"/>
      <c r="J18" s="46"/>
      <c r="K18" s="50"/>
    </row>
    <row r="19" spans="1:11" ht="20.100000000000001" customHeight="1" x14ac:dyDescent="0.25">
      <c r="A19" s="45" t="s">
        <v>20</v>
      </c>
      <c r="B19" s="46"/>
      <c r="C19" s="46"/>
      <c r="D19" s="46" t="s">
        <v>21</v>
      </c>
      <c r="E19" s="46"/>
      <c r="F19" s="46"/>
      <c r="G19" s="46"/>
      <c r="H19" s="46"/>
      <c r="I19" s="46"/>
      <c r="J19" s="46"/>
      <c r="K19" s="50"/>
    </row>
    <row r="20" spans="1:11" ht="20.100000000000001" customHeight="1" thickBot="1" x14ac:dyDescent="0.3">
      <c r="A20" s="45" t="s">
        <v>22</v>
      </c>
      <c r="B20" s="46"/>
      <c r="C20" s="46"/>
      <c r="D20" s="46">
        <v>5651</v>
      </c>
      <c r="E20" s="46"/>
      <c r="F20" s="46"/>
      <c r="G20" s="46"/>
      <c r="H20" s="46"/>
      <c r="I20" s="46"/>
      <c r="J20" s="46"/>
      <c r="K20" s="50"/>
    </row>
    <row r="21" spans="1:11" ht="28.5" customHeight="1" thickBot="1" x14ac:dyDescent="0.3">
      <c r="A21" s="28" t="s">
        <v>23</v>
      </c>
      <c r="B21" s="28"/>
      <c r="C21" s="28"/>
      <c r="D21" s="28"/>
      <c r="E21" s="28"/>
      <c r="F21" s="28"/>
      <c r="G21" s="28"/>
      <c r="H21" s="28"/>
      <c r="I21" s="28"/>
      <c r="J21" s="28"/>
      <c r="K21" s="28"/>
    </row>
    <row r="22" spans="1:11" ht="24.9" customHeight="1" x14ac:dyDescent="0.25">
      <c r="A22" s="63" t="s">
        <v>24</v>
      </c>
      <c r="B22" s="64"/>
      <c r="C22" s="65" t="str">
        <f>D3</f>
        <v>RFQ-002</v>
      </c>
      <c r="D22" s="65"/>
      <c r="E22" s="65"/>
      <c r="F22" s="64" t="s">
        <v>25</v>
      </c>
      <c r="G22" s="64"/>
      <c r="H22" s="66" t="s">
        <v>26</v>
      </c>
      <c r="I22" s="67"/>
      <c r="J22" s="67"/>
      <c r="K22" s="68"/>
    </row>
    <row r="23" spans="1:11" ht="24.9" customHeight="1" x14ac:dyDescent="0.25">
      <c r="A23" s="51" t="s">
        <v>27</v>
      </c>
      <c r="B23" s="52"/>
      <c r="C23" s="53">
        <f>D4</f>
        <v>45285</v>
      </c>
      <c r="D23" s="54"/>
      <c r="E23" s="54"/>
      <c r="F23" s="52" t="s">
        <v>28</v>
      </c>
      <c r="G23" s="52"/>
      <c r="H23" s="55">
        <v>45291</v>
      </c>
      <c r="I23" s="55"/>
      <c r="J23" s="55"/>
      <c r="K23" s="56"/>
    </row>
    <row r="24" spans="1:11" ht="6.75" customHeight="1" thickBot="1" x14ac:dyDescent="0.3">
      <c r="A24" s="193"/>
      <c r="B24" s="194"/>
      <c r="C24" s="194"/>
      <c r="D24" s="194"/>
      <c r="E24" s="194"/>
      <c r="F24" s="194"/>
      <c r="G24" s="194"/>
      <c r="H24" s="194"/>
      <c r="I24" s="194"/>
      <c r="J24" s="194"/>
      <c r="K24" s="195"/>
    </row>
    <row r="25" spans="1:11" ht="24.9" customHeight="1" thickBot="1" x14ac:dyDescent="0.3">
      <c r="A25" s="32" t="s">
        <v>29</v>
      </c>
      <c r="B25" s="32"/>
      <c r="C25" s="32"/>
      <c r="D25" s="32"/>
      <c r="E25" s="60"/>
      <c r="F25" s="61"/>
      <c r="G25" s="61"/>
      <c r="H25" s="61"/>
      <c r="I25" s="61"/>
      <c r="J25" s="61"/>
      <c r="K25" s="62"/>
    </row>
    <row r="26" spans="1:11" ht="15.75" customHeight="1" x14ac:dyDescent="0.25">
      <c r="A26" s="80" t="s">
        <v>30</v>
      </c>
      <c r="B26" s="81"/>
      <c r="C26" s="81"/>
      <c r="D26" s="81"/>
      <c r="E26" s="82"/>
      <c r="F26" s="82"/>
      <c r="G26" s="82"/>
      <c r="H26" s="82"/>
      <c r="I26" s="82"/>
      <c r="J26" s="82"/>
      <c r="K26" s="83"/>
    </row>
    <row r="27" spans="1:11" ht="15.75" customHeight="1" x14ac:dyDescent="0.25">
      <c r="A27" s="84"/>
      <c r="B27" s="82"/>
      <c r="C27" s="82"/>
      <c r="D27" s="82"/>
      <c r="E27" s="82"/>
      <c r="F27" s="82"/>
      <c r="G27" s="82"/>
      <c r="H27" s="82"/>
      <c r="I27" s="82"/>
      <c r="J27" s="82"/>
      <c r="K27" s="83"/>
    </row>
    <row r="28" spans="1:11" ht="14.25" customHeight="1" thickBot="1" x14ac:dyDescent="0.3">
      <c r="A28" s="85"/>
      <c r="B28" s="86"/>
      <c r="C28" s="86"/>
      <c r="D28" s="86"/>
      <c r="E28" s="86"/>
      <c r="F28" s="86"/>
      <c r="G28" s="86"/>
      <c r="H28" s="86"/>
      <c r="I28" s="86"/>
      <c r="J28" s="86"/>
      <c r="K28" s="87"/>
    </row>
    <row r="29" spans="1:11" ht="24.9" customHeight="1" thickBot="1" x14ac:dyDescent="0.3">
      <c r="A29" s="88" t="s">
        <v>31</v>
      </c>
      <c r="B29" s="88"/>
      <c r="C29" s="88"/>
      <c r="D29" s="88"/>
      <c r="E29" s="88"/>
      <c r="F29" s="88"/>
      <c r="G29" s="88"/>
      <c r="H29" s="88"/>
      <c r="I29" s="88"/>
      <c r="J29" s="88"/>
      <c r="K29" s="88"/>
    </row>
    <row r="30" spans="1:11" ht="24.9" customHeight="1" x14ac:dyDescent="0.25">
      <c r="A30" s="89" t="s">
        <v>32</v>
      </c>
      <c r="B30" s="90"/>
      <c r="C30" s="91" t="s">
        <v>33</v>
      </c>
      <c r="D30" s="91"/>
      <c r="E30" s="92" t="s">
        <v>34</v>
      </c>
      <c r="F30" s="92"/>
      <c r="G30" s="91" t="s">
        <v>35</v>
      </c>
      <c r="H30" s="91"/>
      <c r="I30" s="91" t="s">
        <v>34</v>
      </c>
      <c r="J30" s="91"/>
      <c r="K30" s="93"/>
    </row>
    <row r="31" spans="1:11" ht="24.9" customHeight="1" x14ac:dyDescent="0.25">
      <c r="A31" s="69" t="s">
        <v>36</v>
      </c>
      <c r="B31" s="70"/>
      <c r="C31" s="71" t="s">
        <v>37</v>
      </c>
      <c r="D31" s="71"/>
      <c r="E31" s="71"/>
      <c r="F31" s="71"/>
      <c r="G31" s="72">
        <v>45301</v>
      </c>
      <c r="H31" s="73"/>
      <c r="I31" s="73"/>
      <c r="J31" s="73"/>
      <c r="K31" s="74"/>
    </row>
    <row r="32" spans="1:11" ht="15.75" customHeight="1" x14ac:dyDescent="0.25">
      <c r="A32" s="75"/>
      <c r="B32" s="76"/>
      <c r="C32" s="76"/>
      <c r="D32" s="76"/>
      <c r="E32" s="76"/>
      <c r="F32" s="76"/>
      <c r="G32" s="76"/>
      <c r="H32" s="76"/>
      <c r="I32" s="76"/>
      <c r="J32" s="76"/>
      <c r="K32" s="77"/>
    </row>
    <row r="33" spans="1:11" ht="37.5" customHeight="1" x14ac:dyDescent="0.25">
      <c r="A33" s="18" t="s">
        <v>38</v>
      </c>
      <c r="B33" s="78" t="s">
        <v>39</v>
      </c>
      <c r="C33" s="78"/>
      <c r="D33" s="78"/>
      <c r="E33" s="78"/>
      <c r="F33" s="78"/>
      <c r="G33" s="19" t="s">
        <v>40</v>
      </c>
      <c r="H33" s="19" t="s">
        <v>41</v>
      </c>
      <c r="I33" s="19" t="s">
        <v>42</v>
      </c>
      <c r="J33" s="20" t="s">
        <v>43</v>
      </c>
      <c r="K33" s="21" t="s">
        <v>44</v>
      </c>
    </row>
    <row r="34" spans="1:11" ht="38.25" customHeight="1" x14ac:dyDescent="0.25">
      <c r="A34" s="7">
        <v>1</v>
      </c>
      <c r="B34" s="79" t="s">
        <v>106</v>
      </c>
      <c r="C34" s="79" t="s">
        <v>106</v>
      </c>
      <c r="D34" s="79" t="s">
        <v>106</v>
      </c>
      <c r="E34" s="79" t="s">
        <v>106</v>
      </c>
      <c r="F34" s="79" t="s">
        <v>106</v>
      </c>
      <c r="G34" s="15">
        <v>999</v>
      </c>
      <c r="H34" s="15" t="s">
        <v>149</v>
      </c>
      <c r="I34" s="15">
        <v>1920</v>
      </c>
      <c r="J34" s="8"/>
      <c r="K34" s="9">
        <f>I34*J34</f>
        <v>0</v>
      </c>
    </row>
    <row r="35" spans="1:11" ht="38.25" customHeight="1" x14ac:dyDescent="0.25">
      <c r="A35" s="7">
        <v>2</v>
      </c>
      <c r="B35" s="79" t="s">
        <v>107</v>
      </c>
      <c r="C35" s="79" t="s">
        <v>107</v>
      </c>
      <c r="D35" s="79" t="s">
        <v>107</v>
      </c>
      <c r="E35" s="79" t="s">
        <v>107</v>
      </c>
      <c r="F35" s="79" t="s">
        <v>107</v>
      </c>
      <c r="G35" s="15">
        <v>999</v>
      </c>
      <c r="H35" s="15" t="s">
        <v>150</v>
      </c>
      <c r="I35" s="15">
        <v>480</v>
      </c>
      <c r="J35" s="8"/>
      <c r="K35" s="9">
        <f t="shared" ref="K35:K85" si="0">I35*J35</f>
        <v>0</v>
      </c>
    </row>
    <row r="36" spans="1:11" ht="30" customHeight="1" x14ac:dyDescent="0.25">
      <c r="A36" s="7">
        <v>3</v>
      </c>
      <c r="B36" s="79" t="s">
        <v>108</v>
      </c>
      <c r="C36" s="79" t="s">
        <v>108</v>
      </c>
      <c r="D36" s="79" t="s">
        <v>108</v>
      </c>
      <c r="E36" s="79" t="s">
        <v>108</v>
      </c>
      <c r="F36" s="79" t="s">
        <v>108</v>
      </c>
      <c r="G36" s="15" t="s">
        <v>142</v>
      </c>
      <c r="H36" s="15" t="s">
        <v>149</v>
      </c>
      <c r="I36" s="15">
        <v>160</v>
      </c>
      <c r="J36" s="8"/>
      <c r="K36" s="9">
        <f t="shared" si="0"/>
        <v>0</v>
      </c>
    </row>
    <row r="37" spans="1:11" ht="30" customHeight="1" x14ac:dyDescent="0.25">
      <c r="A37" s="7">
        <v>4</v>
      </c>
      <c r="B37" s="79" t="s">
        <v>109</v>
      </c>
      <c r="C37" s="79" t="s">
        <v>109</v>
      </c>
      <c r="D37" s="79" t="s">
        <v>109</v>
      </c>
      <c r="E37" s="79" t="s">
        <v>109</v>
      </c>
      <c r="F37" s="79" t="s">
        <v>109</v>
      </c>
      <c r="G37" s="15" t="s">
        <v>142</v>
      </c>
      <c r="H37" s="15" t="s">
        <v>149</v>
      </c>
      <c r="I37" s="15">
        <v>160</v>
      </c>
      <c r="J37" s="8"/>
      <c r="K37" s="9">
        <f t="shared" si="0"/>
        <v>0</v>
      </c>
    </row>
    <row r="38" spans="1:11" ht="30" customHeight="1" x14ac:dyDescent="0.25">
      <c r="A38" s="7">
        <v>5</v>
      </c>
      <c r="B38" s="79" t="s">
        <v>110</v>
      </c>
      <c r="C38" s="79" t="s">
        <v>110</v>
      </c>
      <c r="D38" s="79" t="s">
        <v>110</v>
      </c>
      <c r="E38" s="79" t="s">
        <v>110</v>
      </c>
      <c r="F38" s="79" t="s">
        <v>110</v>
      </c>
      <c r="G38" s="15" t="s">
        <v>142</v>
      </c>
      <c r="H38" s="15" t="s">
        <v>149</v>
      </c>
      <c r="I38" s="15">
        <v>160</v>
      </c>
      <c r="J38" s="8"/>
      <c r="K38" s="9">
        <f t="shared" si="0"/>
        <v>0</v>
      </c>
    </row>
    <row r="39" spans="1:11" ht="30" customHeight="1" x14ac:dyDescent="0.25">
      <c r="A39" s="7">
        <v>6</v>
      </c>
      <c r="B39" s="79" t="s">
        <v>111</v>
      </c>
      <c r="C39" s="79" t="s">
        <v>111</v>
      </c>
      <c r="D39" s="79" t="s">
        <v>111</v>
      </c>
      <c r="E39" s="79" t="s">
        <v>111</v>
      </c>
      <c r="F39" s="79" t="s">
        <v>111</v>
      </c>
      <c r="G39" s="15" t="s">
        <v>143</v>
      </c>
      <c r="H39" s="15" t="s">
        <v>149</v>
      </c>
      <c r="I39" s="15">
        <v>160</v>
      </c>
      <c r="J39" s="8"/>
      <c r="K39" s="9">
        <f t="shared" si="0"/>
        <v>0</v>
      </c>
    </row>
    <row r="40" spans="1:11" ht="30" customHeight="1" x14ac:dyDescent="0.25">
      <c r="A40" s="7">
        <v>7</v>
      </c>
      <c r="B40" s="79" t="s">
        <v>112</v>
      </c>
      <c r="C40" s="79" t="s">
        <v>112</v>
      </c>
      <c r="D40" s="79" t="s">
        <v>112</v>
      </c>
      <c r="E40" s="79" t="s">
        <v>112</v>
      </c>
      <c r="F40" s="79" t="s">
        <v>112</v>
      </c>
      <c r="G40" s="15" t="s">
        <v>144</v>
      </c>
      <c r="H40" s="15" t="s">
        <v>149</v>
      </c>
      <c r="I40" s="15">
        <v>320</v>
      </c>
      <c r="J40" s="8"/>
      <c r="K40" s="9">
        <f t="shared" si="0"/>
        <v>0</v>
      </c>
    </row>
    <row r="41" spans="1:11" ht="30" customHeight="1" x14ac:dyDescent="0.25">
      <c r="A41" s="7">
        <v>8</v>
      </c>
      <c r="B41" s="79" t="s">
        <v>113</v>
      </c>
      <c r="C41" s="79" t="s">
        <v>113</v>
      </c>
      <c r="D41" s="79" t="s">
        <v>113</v>
      </c>
      <c r="E41" s="79" t="s">
        <v>113</v>
      </c>
      <c r="F41" s="79" t="s">
        <v>113</v>
      </c>
      <c r="G41" s="15" t="s">
        <v>145</v>
      </c>
      <c r="H41" s="15" t="s">
        <v>149</v>
      </c>
      <c r="I41" s="15">
        <v>160</v>
      </c>
      <c r="J41" s="8"/>
      <c r="K41" s="9">
        <f t="shared" si="0"/>
        <v>0</v>
      </c>
    </row>
    <row r="42" spans="1:11" ht="30" customHeight="1" x14ac:dyDescent="0.25">
      <c r="A42" s="7">
        <v>9</v>
      </c>
      <c r="B42" s="79" t="s">
        <v>114</v>
      </c>
      <c r="C42" s="79" t="s">
        <v>114</v>
      </c>
      <c r="D42" s="79" t="s">
        <v>114</v>
      </c>
      <c r="E42" s="79" t="s">
        <v>114</v>
      </c>
      <c r="F42" s="79" t="s">
        <v>114</v>
      </c>
      <c r="G42" s="15" t="s">
        <v>196</v>
      </c>
      <c r="H42" s="15" t="s">
        <v>149</v>
      </c>
      <c r="I42" s="15">
        <v>320</v>
      </c>
      <c r="J42" s="8"/>
      <c r="K42" s="9">
        <f t="shared" si="0"/>
        <v>0</v>
      </c>
    </row>
    <row r="43" spans="1:11" ht="30" customHeight="1" x14ac:dyDescent="0.25">
      <c r="A43" s="7">
        <v>10</v>
      </c>
      <c r="B43" s="79" t="s">
        <v>115</v>
      </c>
      <c r="C43" s="79" t="s">
        <v>115</v>
      </c>
      <c r="D43" s="79" t="s">
        <v>115</v>
      </c>
      <c r="E43" s="79" t="s">
        <v>115</v>
      </c>
      <c r="F43" s="79" t="s">
        <v>115</v>
      </c>
      <c r="G43" s="15" t="s">
        <v>197</v>
      </c>
      <c r="H43" s="15" t="s">
        <v>149</v>
      </c>
      <c r="I43" s="15">
        <v>9600</v>
      </c>
      <c r="J43" s="8"/>
      <c r="K43" s="9">
        <f t="shared" si="0"/>
        <v>0</v>
      </c>
    </row>
    <row r="44" spans="1:11" ht="30" customHeight="1" x14ac:dyDescent="0.25">
      <c r="A44" s="7">
        <v>11</v>
      </c>
      <c r="B44" s="79" t="s">
        <v>116</v>
      </c>
      <c r="C44" s="79" t="s">
        <v>116</v>
      </c>
      <c r="D44" s="79" t="s">
        <v>116</v>
      </c>
      <c r="E44" s="79" t="s">
        <v>116</v>
      </c>
      <c r="F44" s="79" t="s">
        <v>116</v>
      </c>
      <c r="G44" s="15" t="s">
        <v>197</v>
      </c>
      <c r="H44" s="15" t="s">
        <v>149</v>
      </c>
      <c r="I44" s="15">
        <v>9600</v>
      </c>
      <c r="J44" s="8"/>
      <c r="K44" s="9">
        <f t="shared" si="0"/>
        <v>0</v>
      </c>
    </row>
    <row r="45" spans="1:11" ht="30" customHeight="1" x14ac:dyDescent="0.25">
      <c r="A45" s="7">
        <v>12</v>
      </c>
      <c r="B45" s="79" t="s">
        <v>117</v>
      </c>
      <c r="C45" s="79" t="s">
        <v>117</v>
      </c>
      <c r="D45" s="79" t="s">
        <v>117</v>
      </c>
      <c r="E45" s="79" t="s">
        <v>117</v>
      </c>
      <c r="F45" s="79" t="s">
        <v>117</v>
      </c>
      <c r="G45" s="15" t="s">
        <v>197</v>
      </c>
      <c r="H45" s="15" t="s">
        <v>149</v>
      </c>
      <c r="I45" s="15">
        <v>9600</v>
      </c>
      <c r="J45" s="8"/>
      <c r="K45" s="9">
        <f t="shared" si="0"/>
        <v>0</v>
      </c>
    </row>
    <row r="46" spans="1:11" ht="30" customHeight="1" x14ac:dyDescent="0.25">
      <c r="A46" s="7">
        <v>13</v>
      </c>
      <c r="B46" s="79" t="s">
        <v>118</v>
      </c>
      <c r="C46" s="79" t="s">
        <v>118</v>
      </c>
      <c r="D46" s="79" t="s">
        <v>118</v>
      </c>
      <c r="E46" s="79" t="s">
        <v>118</v>
      </c>
      <c r="F46" s="79" t="s">
        <v>118</v>
      </c>
      <c r="G46" s="15" t="s">
        <v>146</v>
      </c>
      <c r="H46" s="15" t="s">
        <v>149</v>
      </c>
      <c r="I46" s="15">
        <v>9600</v>
      </c>
      <c r="J46" s="8"/>
      <c r="K46" s="9">
        <f t="shared" si="0"/>
        <v>0</v>
      </c>
    </row>
    <row r="47" spans="1:11" ht="30" customHeight="1" x14ac:dyDescent="0.25">
      <c r="A47" s="7">
        <v>14</v>
      </c>
      <c r="B47" s="79" t="s">
        <v>119</v>
      </c>
      <c r="C47" s="79" t="s">
        <v>119</v>
      </c>
      <c r="D47" s="79" t="s">
        <v>119</v>
      </c>
      <c r="E47" s="79" t="s">
        <v>119</v>
      </c>
      <c r="F47" s="79" t="s">
        <v>119</v>
      </c>
      <c r="G47" s="15">
        <v>999</v>
      </c>
      <c r="H47" s="15" t="s">
        <v>149</v>
      </c>
      <c r="I47" s="15">
        <v>9600</v>
      </c>
      <c r="J47" s="8"/>
      <c r="K47" s="9">
        <f t="shared" si="0"/>
        <v>0</v>
      </c>
    </row>
    <row r="48" spans="1:11" ht="30" customHeight="1" x14ac:dyDescent="0.25">
      <c r="A48" s="7">
        <v>15</v>
      </c>
      <c r="B48" s="79" t="s">
        <v>120</v>
      </c>
      <c r="C48" s="79" t="s">
        <v>120</v>
      </c>
      <c r="D48" s="79" t="s">
        <v>120</v>
      </c>
      <c r="E48" s="79" t="s">
        <v>120</v>
      </c>
      <c r="F48" s="79" t="s">
        <v>120</v>
      </c>
      <c r="G48" s="15">
        <v>999</v>
      </c>
      <c r="H48" s="15" t="s">
        <v>149</v>
      </c>
      <c r="I48" s="15">
        <v>9600</v>
      </c>
      <c r="J48" s="8"/>
      <c r="K48" s="9">
        <f t="shared" si="0"/>
        <v>0</v>
      </c>
    </row>
    <row r="49" spans="1:11" ht="30" customHeight="1" x14ac:dyDescent="0.25">
      <c r="A49" s="7">
        <v>16</v>
      </c>
      <c r="B49" s="79" t="s">
        <v>121</v>
      </c>
      <c r="C49" s="79" t="s">
        <v>121</v>
      </c>
      <c r="D49" s="79" t="s">
        <v>121</v>
      </c>
      <c r="E49" s="79" t="s">
        <v>121</v>
      </c>
      <c r="F49" s="79" t="s">
        <v>121</v>
      </c>
      <c r="G49" s="15">
        <v>999</v>
      </c>
      <c r="H49" s="15" t="s">
        <v>149</v>
      </c>
      <c r="I49" s="15">
        <v>9600</v>
      </c>
      <c r="J49" s="8"/>
      <c r="K49" s="9">
        <f t="shared" si="0"/>
        <v>0</v>
      </c>
    </row>
    <row r="50" spans="1:11" ht="30" customHeight="1" x14ac:dyDescent="0.25">
      <c r="A50" s="7">
        <v>17</v>
      </c>
      <c r="B50" s="79" t="s">
        <v>122</v>
      </c>
      <c r="C50" s="79" t="s">
        <v>122</v>
      </c>
      <c r="D50" s="79" t="s">
        <v>122</v>
      </c>
      <c r="E50" s="79" t="s">
        <v>122</v>
      </c>
      <c r="F50" s="79" t="s">
        <v>122</v>
      </c>
      <c r="G50" s="15">
        <v>999</v>
      </c>
      <c r="H50" s="15" t="s">
        <v>149</v>
      </c>
      <c r="I50" s="15">
        <v>9600</v>
      </c>
      <c r="J50" s="8"/>
      <c r="K50" s="9">
        <f t="shared" si="0"/>
        <v>0</v>
      </c>
    </row>
    <row r="51" spans="1:11" ht="30" customHeight="1" x14ac:dyDescent="0.25">
      <c r="A51" s="7">
        <v>18</v>
      </c>
      <c r="B51" s="79" t="s">
        <v>123</v>
      </c>
      <c r="C51" s="79" t="s">
        <v>123</v>
      </c>
      <c r="D51" s="79" t="s">
        <v>123</v>
      </c>
      <c r="E51" s="79" t="s">
        <v>123</v>
      </c>
      <c r="F51" s="79" t="s">
        <v>123</v>
      </c>
      <c r="G51" s="15" t="s">
        <v>198</v>
      </c>
      <c r="H51" s="15" t="s">
        <v>149</v>
      </c>
      <c r="I51" s="15">
        <v>9600</v>
      </c>
      <c r="J51" s="8"/>
      <c r="K51" s="9">
        <f t="shared" si="0"/>
        <v>0</v>
      </c>
    </row>
    <row r="52" spans="1:11" ht="30" customHeight="1" x14ac:dyDescent="0.25">
      <c r="A52" s="7">
        <v>19</v>
      </c>
      <c r="B52" s="79" t="s">
        <v>124</v>
      </c>
      <c r="C52" s="79" t="s">
        <v>124</v>
      </c>
      <c r="D52" s="79" t="s">
        <v>124</v>
      </c>
      <c r="E52" s="79" t="s">
        <v>124</v>
      </c>
      <c r="F52" s="79" t="s">
        <v>124</v>
      </c>
      <c r="G52" s="15">
        <v>999</v>
      </c>
      <c r="H52" s="15" t="s">
        <v>151</v>
      </c>
      <c r="I52" s="15">
        <v>9600</v>
      </c>
      <c r="J52" s="8"/>
      <c r="K52" s="9">
        <f t="shared" si="0"/>
        <v>0</v>
      </c>
    </row>
    <row r="53" spans="1:11" ht="30" customHeight="1" x14ac:dyDescent="0.25">
      <c r="A53" s="7">
        <v>20</v>
      </c>
      <c r="B53" s="79" t="s">
        <v>125</v>
      </c>
      <c r="C53" s="79" t="s">
        <v>125</v>
      </c>
      <c r="D53" s="79" t="s">
        <v>125</v>
      </c>
      <c r="E53" s="79" t="s">
        <v>125</v>
      </c>
      <c r="F53" s="79" t="s">
        <v>125</v>
      </c>
      <c r="G53" s="15">
        <v>999</v>
      </c>
      <c r="H53" s="15" t="s">
        <v>151</v>
      </c>
      <c r="I53" s="15">
        <v>9600</v>
      </c>
      <c r="J53" s="8"/>
      <c r="K53" s="9">
        <f t="shared" si="0"/>
        <v>0</v>
      </c>
    </row>
    <row r="54" spans="1:11" ht="30" customHeight="1" x14ac:dyDescent="0.25">
      <c r="A54" s="7">
        <v>21</v>
      </c>
      <c r="B54" s="79" t="s">
        <v>126</v>
      </c>
      <c r="C54" s="79" t="s">
        <v>126</v>
      </c>
      <c r="D54" s="79" t="s">
        <v>126</v>
      </c>
      <c r="E54" s="79" t="s">
        <v>126</v>
      </c>
      <c r="F54" s="79" t="s">
        <v>126</v>
      </c>
      <c r="G54" s="15" t="s">
        <v>147</v>
      </c>
      <c r="H54" s="15" t="s">
        <v>149</v>
      </c>
      <c r="I54" s="15">
        <v>9600</v>
      </c>
      <c r="J54" s="8"/>
      <c r="K54" s="9">
        <f t="shared" si="0"/>
        <v>0</v>
      </c>
    </row>
    <row r="55" spans="1:11" ht="30" customHeight="1" x14ac:dyDescent="0.25">
      <c r="A55" s="7">
        <v>22</v>
      </c>
      <c r="B55" s="79" t="s">
        <v>127</v>
      </c>
      <c r="C55" s="79" t="s">
        <v>127</v>
      </c>
      <c r="D55" s="79" t="s">
        <v>127</v>
      </c>
      <c r="E55" s="79" t="s">
        <v>127</v>
      </c>
      <c r="F55" s="79" t="s">
        <v>127</v>
      </c>
      <c r="G55" s="15" t="s">
        <v>199</v>
      </c>
      <c r="H55" s="15" t="s">
        <v>151</v>
      </c>
      <c r="I55" s="15">
        <v>960</v>
      </c>
      <c r="J55" s="8"/>
      <c r="K55" s="9">
        <f t="shared" si="0"/>
        <v>0</v>
      </c>
    </row>
    <row r="56" spans="1:11" ht="30" customHeight="1" x14ac:dyDescent="0.25">
      <c r="A56" s="7">
        <v>23</v>
      </c>
      <c r="B56" s="79" t="s">
        <v>128</v>
      </c>
      <c r="C56" s="79" t="s">
        <v>128</v>
      </c>
      <c r="D56" s="79" t="s">
        <v>128</v>
      </c>
      <c r="E56" s="79" t="s">
        <v>128</v>
      </c>
      <c r="F56" s="79" t="s">
        <v>128</v>
      </c>
      <c r="G56" s="15" t="s">
        <v>148</v>
      </c>
      <c r="H56" s="15" t="s">
        <v>151</v>
      </c>
      <c r="I56" s="15">
        <v>160</v>
      </c>
      <c r="J56" s="8"/>
      <c r="K56" s="9">
        <f t="shared" si="0"/>
        <v>0</v>
      </c>
    </row>
    <row r="57" spans="1:11" ht="30" customHeight="1" x14ac:dyDescent="0.25">
      <c r="A57" s="7">
        <v>24</v>
      </c>
      <c r="B57" s="79" t="s">
        <v>129</v>
      </c>
      <c r="C57" s="79" t="s">
        <v>129</v>
      </c>
      <c r="D57" s="79" t="s">
        <v>129</v>
      </c>
      <c r="E57" s="79" t="s">
        <v>129</v>
      </c>
      <c r="F57" s="79" t="s">
        <v>129</v>
      </c>
      <c r="G57" s="15" t="s">
        <v>207</v>
      </c>
      <c r="H57" s="15" t="s">
        <v>149</v>
      </c>
      <c r="I57" s="15">
        <v>480</v>
      </c>
      <c r="J57" s="8"/>
      <c r="K57" s="9">
        <f t="shared" si="0"/>
        <v>0</v>
      </c>
    </row>
    <row r="58" spans="1:11" ht="30" customHeight="1" x14ac:dyDescent="0.25">
      <c r="A58" s="7">
        <v>25</v>
      </c>
      <c r="B58" s="79" t="s">
        <v>130</v>
      </c>
      <c r="C58" s="79" t="s">
        <v>130</v>
      </c>
      <c r="D58" s="79" t="s">
        <v>130</v>
      </c>
      <c r="E58" s="79" t="s">
        <v>130</v>
      </c>
      <c r="F58" s="79" t="s">
        <v>130</v>
      </c>
      <c r="G58" s="15" t="s">
        <v>143</v>
      </c>
      <c r="H58" s="15" t="s">
        <v>149</v>
      </c>
      <c r="I58" s="15">
        <v>1600</v>
      </c>
      <c r="J58" s="8"/>
      <c r="K58" s="9">
        <f t="shared" si="0"/>
        <v>0</v>
      </c>
    </row>
    <row r="59" spans="1:11" ht="30" customHeight="1" x14ac:dyDescent="0.25">
      <c r="A59" s="7">
        <v>26</v>
      </c>
      <c r="B59" s="79" t="s">
        <v>131</v>
      </c>
      <c r="C59" s="79" t="s">
        <v>131</v>
      </c>
      <c r="D59" s="79" t="s">
        <v>131</v>
      </c>
      <c r="E59" s="79" t="s">
        <v>131</v>
      </c>
      <c r="F59" s="79" t="s">
        <v>131</v>
      </c>
      <c r="G59" s="15" t="s">
        <v>208</v>
      </c>
      <c r="H59" s="15" t="s">
        <v>149</v>
      </c>
      <c r="I59" s="15">
        <v>160</v>
      </c>
      <c r="J59" s="8"/>
      <c r="K59" s="9">
        <f t="shared" si="0"/>
        <v>0</v>
      </c>
    </row>
    <row r="60" spans="1:11" ht="30" customHeight="1" x14ac:dyDescent="0.25">
      <c r="A60" s="7">
        <v>27</v>
      </c>
      <c r="B60" s="79" t="s">
        <v>132</v>
      </c>
      <c r="C60" s="79" t="s">
        <v>132</v>
      </c>
      <c r="D60" s="79" t="s">
        <v>132</v>
      </c>
      <c r="E60" s="79" t="s">
        <v>132</v>
      </c>
      <c r="F60" s="79" t="s">
        <v>132</v>
      </c>
      <c r="G60" s="15" t="s">
        <v>209</v>
      </c>
      <c r="H60" s="15" t="s">
        <v>149</v>
      </c>
      <c r="I60" s="15">
        <v>320</v>
      </c>
      <c r="J60" s="8"/>
      <c r="K60" s="9">
        <f t="shared" si="0"/>
        <v>0</v>
      </c>
    </row>
    <row r="61" spans="1:11" ht="30" customHeight="1" x14ac:dyDescent="0.25">
      <c r="A61" s="7">
        <v>28</v>
      </c>
      <c r="B61" s="79" t="s">
        <v>133</v>
      </c>
      <c r="C61" s="79" t="s">
        <v>133</v>
      </c>
      <c r="D61" s="79" t="s">
        <v>133</v>
      </c>
      <c r="E61" s="79" t="s">
        <v>133</v>
      </c>
      <c r="F61" s="79" t="s">
        <v>133</v>
      </c>
      <c r="G61" s="15" t="s">
        <v>212</v>
      </c>
      <c r="H61" s="15" t="s">
        <v>150</v>
      </c>
      <c r="I61" s="15">
        <v>640</v>
      </c>
      <c r="J61" s="8"/>
      <c r="K61" s="9">
        <f t="shared" si="0"/>
        <v>0</v>
      </c>
    </row>
    <row r="62" spans="1:11" ht="30" customHeight="1" x14ac:dyDescent="0.25">
      <c r="A62" s="7">
        <v>29</v>
      </c>
      <c r="B62" s="79" t="s">
        <v>134</v>
      </c>
      <c r="C62" s="79" t="s">
        <v>134</v>
      </c>
      <c r="D62" s="79" t="s">
        <v>134</v>
      </c>
      <c r="E62" s="79" t="s">
        <v>134</v>
      </c>
      <c r="F62" s="79" t="s">
        <v>134</v>
      </c>
      <c r="G62" s="15" t="s">
        <v>200</v>
      </c>
      <c r="H62" s="15" t="s">
        <v>149</v>
      </c>
      <c r="I62" s="15">
        <v>160</v>
      </c>
      <c r="J62" s="8"/>
      <c r="K62" s="9">
        <f t="shared" si="0"/>
        <v>0</v>
      </c>
    </row>
    <row r="63" spans="1:11" ht="30" customHeight="1" x14ac:dyDescent="0.25">
      <c r="A63" s="7">
        <v>30</v>
      </c>
      <c r="B63" s="79" t="s">
        <v>135</v>
      </c>
      <c r="C63" s="79" t="s">
        <v>135</v>
      </c>
      <c r="D63" s="79" t="s">
        <v>135</v>
      </c>
      <c r="E63" s="79" t="s">
        <v>135</v>
      </c>
      <c r="F63" s="79" t="s">
        <v>135</v>
      </c>
      <c r="G63" s="15"/>
      <c r="H63" s="15" t="s">
        <v>149</v>
      </c>
      <c r="I63" s="15">
        <v>160</v>
      </c>
      <c r="J63" s="8"/>
      <c r="K63" s="9">
        <f t="shared" si="0"/>
        <v>0</v>
      </c>
    </row>
    <row r="64" spans="1:11" ht="30" customHeight="1" x14ac:dyDescent="0.25">
      <c r="A64" s="7">
        <v>31</v>
      </c>
      <c r="B64" s="79" t="s">
        <v>136</v>
      </c>
      <c r="C64" s="79" t="s">
        <v>136</v>
      </c>
      <c r="D64" s="79" t="s">
        <v>136</v>
      </c>
      <c r="E64" s="79" t="s">
        <v>136</v>
      </c>
      <c r="F64" s="79" t="s">
        <v>136</v>
      </c>
      <c r="G64" s="15"/>
      <c r="H64" s="15" t="s">
        <v>149</v>
      </c>
      <c r="I64" s="15">
        <v>160</v>
      </c>
      <c r="J64" s="8"/>
      <c r="K64" s="9">
        <f>I64*J64</f>
        <v>0</v>
      </c>
    </row>
    <row r="65" spans="1:11" ht="30" customHeight="1" x14ac:dyDescent="0.25">
      <c r="A65" s="7">
        <v>32</v>
      </c>
      <c r="B65" s="79" t="s">
        <v>222</v>
      </c>
      <c r="C65" s="79"/>
      <c r="D65" s="79"/>
      <c r="E65" s="79"/>
      <c r="F65" s="79"/>
      <c r="G65" s="15"/>
      <c r="H65" s="15" t="s">
        <v>149</v>
      </c>
      <c r="I65" s="15">
        <v>160</v>
      </c>
      <c r="J65" s="8"/>
      <c r="K65" s="9">
        <f>I65*J65</f>
        <v>0</v>
      </c>
    </row>
    <row r="66" spans="1:11" ht="30" customHeight="1" x14ac:dyDescent="0.25">
      <c r="A66" s="7">
        <v>33</v>
      </c>
      <c r="B66" s="79" t="s">
        <v>223</v>
      </c>
      <c r="C66" s="79"/>
      <c r="D66" s="79"/>
      <c r="E66" s="79"/>
      <c r="F66" s="79"/>
      <c r="G66" s="15"/>
      <c r="H66" s="15" t="s">
        <v>149</v>
      </c>
      <c r="I66" s="15">
        <v>160</v>
      </c>
      <c r="J66" s="8"/>
      <c r="K66" s="9">
        <f>I66*J66</f>
        <v>0</v>
      </c>
    </row>
    <row r="67" spans="1:11" ht="30" customHeight="1" x14ac:dyDescent="0.25">
      <c r="A67" s="7">
        <v>34</v>
      </c>
      <c r="B67" s="79" t="s">
        <v>224</v>
      </c>
      <c r="C67" s="79"/>
      <c r="D67" s="79"/>
      <c r="E67" s="79"/>
      <c r="F67" s="79"/>
      <c r="G67" s="15"/>
      <c r="H67" s="15" t="s">
        <v>149</v>
      </c>
      <c r="I67" s="15">
        <v>160</v>
      </c>
      <c r="J67" s="8"/>
      <c r="K67" s="9">
        <f t="shared" si="0"/>
        <v>0</v>
      </c>
    </row>
    <row r="68" spans="1:11" ht="30" customHeight="1" x14ac:dyDescent="0.25">
      <c r="A68" s="7">
        <v>35</v>
      </c>
      <c r="B68" s="79" t="s">
        <v>221</v>
      </c>
      <c r="C68" s="79" t="s">
        <v>137</v>
      </c>
      <c r="D68" s="79" t="s">
        <v>137</v>
      </c>
      <c r="E68" s="79" t="s">
        <v>137</v>
      </c>
      <c r="F68" s="79" t="s">
        <v>137</v>
      </c>
      <c r="G68" s="15"/>
      <c r="H68" s="15" t="s">
        <v>149</v>
      </c>
      <c r="I68" s="15">
        <v>160</v>
      </c>
      <c r="J68" s="8"/>
      <c r="K68" s="9">
        <f t="shared" si="0"/>
        <v>0</v>
      </c>
    </row>
    <row r="69" spans="1:11" ht="30" customHeight="1" x14ac:dyDescent="0.25">
      <c r="A69" s="7">
        <v>36</v>
      </c>
      <c r="B69" s="79" t="s">
        <v>138</v>
      </c>
      <c r="C69" s="79" t="s">
        <v>138</v>
      </c>
      <c r="D69" s="79" t="s">
        <v>138</v>
      </c>
      <c r="E69" s="79" t="s">
        <v>138</v>
      </c>
      <c r="F69" s="79" t="s">
        <v>138</v>
      </c>
      <c r="G69" s="15"/>
      <c r="H69" s="15" t="s">
        <v>149</v>
      </c>
      <c r="I69" s="15">
        <v>160</v>
      </c>
      <c r="J69" s="8"/>
      <c r="K69" s="9">
        <f t="shared" si="0"/>
        <v>0</v>
      </c>
    </row>
    <row r="70" spans="1:11" ht="30" customHeight="1" x14ac:dyDescent="0.25">
      <c r="A70" s="7">
        <v>37</v>
      </c>
      <c r="B70" s="79" t="s">
        <v>139</v>
      </c>
      <c r="C70" s="79" t="s">
        <v>139</v>
      </c>
      <c r="D70" s="79" t="s">
        <v>139</v>
      </c>
      <c r="E70" s="79" t="s">
        <v>139</v>
      </c>
      <c r="F70" s="79" t="s">
        <v>139</v>
      </c>
      <c r="G70" s="15"/>
      <c r="H70" s="15" t="s">
        <v>149</v>
      </c>
      <c r="I70" s="15">
        <v>160</v>
      </c>
      <c r="J70" s="8"/>
      <c r="K70" s="9">
        <f t="shared" si="0"/>
        <v>0</v>
      </c>
    </row>
    <row r="71" spans="1:11" ht="30" customHeight="1" x14ac:dyDescent="0.25">
      <c r="A71" s="7">
        <v>38</v>
      </c>
      <c r="B71" s="79" t="s">
        <v>140</v>
      </c>
      <c r="C71" s="79" t="s">
        <v>140</v>
      </c>
      <c r="D71" s="79" t="s">
        <v>140</v>
      </c>
      <c r="E71" s="79" t="s">
        <v>140</v>
      </c>
      <c r="F71" s="79" t="s">
        <v>140</v>
      </c>
      <c r="G71" s="15" t="s">
        <v>142</v>
      </c>
      <c r="H71" s="15" t="s">
        <v>149</v>
      </c>
      <c r="I71" s="15">
        <v>1920</v>
      </c>
      <c r="J71" s="8"/>
      <c r="K71" s="9">
        <f t="shared" si="0"/>
        <v>0</v>
      </c>
    </row>
    <row r="72" spans="1:11" ht="30" customHeight="1" x14ac:dyDescent="0.25">
      <c r="A72" s="7">
        <v>39</v>
      </c>
      <c r="B72" s="79" t="s">
        <v>141</v>
      </c>
      <c r="C72" s="79" t="s">
        <v>141</v>
      </c>
      <c r="D72" s="79" t="s">
        <v>141</v>
      </c>
      <c r="E72" s="79" t="s">
        <v>141</v>
      </c>
      <c r="F72" s="79" t="s">
        <v>141</v>
      </c>
      <c r="G72" s="15" t="s">
        <v>142</v>
      </c>
      <c r="H72" s="15" t="s">
        <v>149</v>
      </c>
      <c r="I72" s="8">
        <v>960</v>
      </c>
      <c r="J72" s="8"/>
      <c r="K72" s="9">
        <f t="shared" si="0"/>
        <v>0</v>
      </c>
    </row>
    <row r="73" spans="1:11" ht="30" customHeight="1" x14ac:dyDescent="0.25">
      <c r="A73" s="7">
        <v>40</v>
      </c>
      <c r="B73" s="79" t="s">
        <v>152</v>
      </c>
      <c r="C73" s="79" t="s">
        <v>152</v>
      </c>
      <c r="D73" s="79" t="s">
        <v>152</v>
      </c>
      <c r="E73" s="79" t="s">
        <v>152</v>
      </c>
      <c r="F73" s="79" t="s">
        <v>152</v>
      </c>
      <c r="G73" s="15" t="s">
        <v>213</v>
      </c>
      <c r="H73" s="15" t="s">
        <v>153</v>
      </c>
      <c r="I73" s="8">
        <v>640</v>
      </c>
      <c r="J73" s="8"/>
      <c r="K73" s="9">
        <f t="shared" si="0"/>
        <v>0</v>
      </c>
    </row>
    <row r="74" spans="1:11" ht="30" customHeight="1" x14ac:dyDescent="0.25">
      <c r="A74" s="7">
        <v>41</v>
      </c>
      <c r="B74" s="79" t="s">
        <v>154</v>
      </c>
      <c r="C74" s="79" t="s">
        <v>154</v>
      </c>
      <c r="D74" s="79" t="s">
        <v>154</v>
      </c>
      <c r="E74" s="79" t="s">
        <v>154</v>
      </c>
      <c r="F74" s="79" t="s">
        <v>154</v>
      </c>
      <c r="G74" s="15" t="s">
        <v>155</v>
      </c>
      <c r="H74" s="15" t="s">
        <v>149</v>
      </c>
      <c r="I74" s="8">
        <v>320</v>
      </c>
      <c r="J74" s="8"/>
      <c r="K74" s="9">
        <f t="shared" si="0"/>
        <v>0</v>
      </c>
    </row>
    <row r="75" spans="1:11" ht="30" customHeight="1" x14ac:dyDescent="0.25">
      <c r="A75" s="7">
        <v>42</v>
      </c>
      <c r="B75" s="79" t="s">
        <v>156</v>
      </c>
      <c r="C75" s="79" t="s">
        <v>156</v>
      </c>
      <c r="D75" s="79" t="s">
        <v>156</v>
      </c>
      <c r="E75" s="79" t="s">
        <v>156</v>
      </c>
      <c r="F75" s="79" t="s">
        <v>156</v>
      </c>
      <c r="G75" s="15" t="s">
        <v>155</v>
      </c>
      <c r="H75" s="15" t="s">
        <v>149</v>
      </c>
      <c r="I75" s="8">
        <v>320</v>
      </c>
      <c r="J75" s="8"/>
      <c r="K75" s="9">
        <f t="shared" si="0"/>
        <v>0</v>
      </c>
    </row>
    <row r="76" spans="1:11" ht="30" customHeight="1" x14ac:dyDescent="0.25">
      <c r="A76" s="7">
        <v>43</v>
      </c>
      <c r="B76" s="79" t="s">
        <v>157</v>
      </c>
      <c r="C76" s="79" t="s">
        <v>157</v>
      </c>
      <c r="D76" s="79" t="s">
        <v>157</v>
      </c>
      <c r="E76" s="79" t="s">
        <v>157</v>
      </c>
      <c r="F76" s="79" t="s">
        <v>157</v>
      </c>
      <c r="G76" s="15" t="s">
        <v>192</v>
      </c>
      <c r="H76" s="15" t="s">
        <v>149</v>
      </c>
      <c r="I76" s="8">
        <v>640</v>
      </c>
      <c r="J76" s="8"/>
      <c r="K76" s="9">
        <f t="shared" si="0"/>
        <v>0</v>
      </c>
    </row>
    <row r="77" spans="1:11" ht="30" customHeight="1" x14ac:dyDescent="0.25">
      <c r="A77" s="7">
        <v>44</v>
      </c>
      <c r="B77" s="79" t="s">
        <v>158</v>
      </c>
      <c r="C77" s="79" t="s">
        <v>158</v>
      </c>
      <c r="D77" s="79" t="s">
        <v>158</v>
      </c>
      <c r="E77" s="79" t="s">
        <v>158</v>
      </c>
      <c r="F77" s="79" t="s">
        <v>158</v>
      </c>
      <c r="G77" s="15" t="s">
        <v>213</v>
      </c>
      <c r="H77" s="15" t="s">
        <v>149</v>
      </c>
      <c r="I77" s="8">
        <v>640</v>
      </c>
      <c r="J77" s="8"/>
      <c r="K77" s="9">
        <f t="shared" si="0"/>
        <v>0</v>
      </c>
    </row>
    <row r="78" spans="1:11" ht="30" customHeight="1" x14ac:dyDescent="0.25">
      <c r="A78" s="7">
        <v>45</v>
      </c>
      <c r="B78" s="79" t="s">
        <v>159</v>
      </c>
      <c r="C78" s="79" t="s">
        <v>159</v>
      </c>
      <c r="D78" s="79" t="s">
        <v>159</v>
      </c>
      <c r="E78" s="79" t="s">
        <v>159</v>
      </c>
      <c r="F78" s="79" t="s">
        <v>159</v>
      </c>
      <c r="G78" s="15" t="s">
        <v>213</v>
      </c>
      <c r="H78" s="15" t="s">
        <v>149</v>
      </c>
      <c r="I78" s="8">
        <v>640</v>
      </c>
      <c r="J78" s="8"/>
      <c r="K78" s="9">
        <f t="shared" si="0"/>
        <v>0</v>
      </c>
    </row>
    <row r="79" spans="1:11" ht="30" customHeight="1" x14ac:dyDescent="0.25">
      <c r="A79" s="7">
        <v>46</v>
      </c>
      <c r="B79" s="79" t="s">
        <v>160</v>
      </c>
      <c r="C79" s="79" t="s">
        <v>160</v>
      </c>
      <c r="D79" s="79" t="s">
        <v>160</v>
      </c>
      <c r="E79" s="79" t="s">
        <v>160</v>
      </c>
      <c r="F79" s="79" t="s">
        <v>160</v>
      </c>
      <c r="G79" s="15" t="s">
        <v>217</v>
      </c>
      <c r="H79" s="15" t="s">
        <v>149</v>
      </c>
      <c r="I79" s="8">
        <v>640</v>
      </c>
      <c r="J79" s="8"/>
      <c r="K79" s="9">
        <f t="shared" si="0"/>
        <v>0</v>
      </c>
    </row>
    <row r="80" spans="1:11" ht="30" customHeight="1" x14ac:dyDescent="0.25">
      <c r="A80" s="7">
        <v>47</v>
      </c>
      <c r="B80" s="79" t="s">
        <v>161</v>
      </c>
      <c r="C80" s="79" t="s">
        <v>161</v>
      </c>
      <c r="D80" s="79" t="s">
        <v>161</v>
      </c>
      <c r="E80" s="79" t="s">
        <v>161</v>
      </c>
      <c r="F80" s="79" t="s">
        <v>161</v>
      </c>
      <c r="G80" s="15" t="s">
        <v>216</v>
      </c>
      <c r="H80" s="15" t="s">
        <v>149</v>
      </c>
      <c r="I80" s="8">
        <v>640</v>
      </c>
      <c r="J80" s="8"/>
      <c r="K80" s="9">
        <f t="shared" si="0"/>
        <v>0</v>
      </c>
    </row>
    <row r="81" spans="1:11" ht="30" customHeight="1" x14ac:dyDescent="0.25">
      <c r="A81" s="7">
        <v>48</v>
      </c>
      <c r="B81" s="79" t="s">
        <v>162</v>
      </c>
      <c r="C81" s="79" t="s">
        <v>162</v>
      </c>
      <c r="D81" s="79" t="s">
        <v>162</v>
      </c>
      <c r="E81" s="79" t="s">
        <v>162</v>
      </c>
      <c r="F81" s="79" t="s">
        <v>162</v>
      </c>
      <c r="G81" s="15" t="s">
        <v>201</v>
      </c>
      <c r="H81" s="15" t="s">
        <v>149</v>
      </c>
      <c r="I81" s="8">
        <v>640</v>
      </c>
      <c r="J81" s="8"/>
      <c r="K81" s="9">
        <f t="shared" si="0"/>
        <v>0</v>
      </c>
    </row>
    <row r="82" spans="1:11" ht="30" customHeight="1" x14ac:dyDescent="0.25">
      <c r="A82" s="7">
        <v>49</v>
      </c>
      <c r="B82" s="79" t="s">
        <v>163</v>
      </c>
      <c r="C82" s="79" t="s">
        <v>163</v>
      </c>
      <c r="D82" s="79" t="s">
        <v>163</v>
      </c>
      <c r="E82" s="79" t="s">
        <v>163</v>
      </c>
      <c r="F82" s="79" t="s">
        <v>163</v>
      </c>
      <c r="G82" s="15" t="s">
        <v>213</v>
      </c>
      <c r="H82" s="15" t="s">
        <v>149</v>
      </c>
      <c r="I82" s="8">
        <v>320</v>
      </c>
      <c r="J82" s="8"/>
      <c r="K82" s="9">
        <f t="shared" si="0"/>
        <v>0</v>
      </c>
    </row>
    <row r="83" spans="1:11" ht="30" customHeight="1" x14ac:dyDescent="0.25">
      <c r="A83" s="7">
        <v>50</v>
      </c>
      <c r="B83" s="79" t="s">
        <v>164</v>
      </c>
      <c r="C83" s="79" t="s">
        <v>164</v>
      </c>
      <c r="D83" s="79" t="s">
        <v>164</v>
      </c>
      <c r="E83" s="79" t="s">
        <v>164</v>
      </c>
      <c r="F83" s="79" t="s">
        <v>164</v>
      </c>
      <c r="G83" s="15" t="s">
        <v>202</v>
      </c>
      <c r="H83" s="15" t="s">
        <v>193</v>
      </c>
      <c r="I83" s="8">
        <v>1600</v>
      </c>
      <c r="J83" s="8"/>
      <c r="K83" s="9">
        <f t="shared" si="0"/>
        <v>0</v>
      </c>
    </row>
    <row r="84" spans="1:11" ht="30" customHeight="1" x14ac:dyDescent="0.25">
      <c r="A84" s="7">
        <v>51</v>
      </c>
      <c r="B84" s="79" t="s">
        <v>220</v>
      </c>
      <c r="C84" s="79" t="s">
        <v>165</v>
      </c>
      <c r="D84" s="79" t="s">
        <v>165</v>
      </c>
      <c r="E84" s="79" t="s">
        <v>165</v>
      </c>
      <c r="F84" s="79" t="s">
        <v>165</v>
      </c>
      <c r="G84" s="15" t="s">
        <v>213</v>
      </c>
      <c r="H84" s="15" t="s">
        <v>151</v>
      </c>
      <c r="I84" s="8">
        <v>320</v>
      </c>
      <c r="J84" s="8"/>
      <c r="K84" s="9">
        <f t="shared" si="0"/>
        <v>0</v>
      </c>
    </row>
    <row r="85" spans="1:11" ht="30" customHeight="1" x14ac:dyDescent="0.25">
      <c r="A85" s="7">
        <v>52</v>
      </c>
      <c r="B85" s="79" t="s">
        <v>166</v>
      </c>
      <c r="C85" s="79" t="s">
        <v>166</v>
      </c>
      <c r="D85" s="79" t="s">
        <v>166</v>
      </c>
      <c r="E85" s="79" t="s">
        <v>166</v>
      </c>
      <c r="F85" s="79" t="s">
        <v>166</v>
      </c>
      <c r="G85" s="15" t="s">
        <v>213</v>
      </c>
      <c r="H85" s="15" t="s">
        <v>167</v>
      </c>
      <c r="I85" s="8">
        <v>320</v>
      </c>
      <c r="J85" s="8"/>
      <c r="K85" s="9">
        <f t="shared" si="0"/>
        <v>0</v>
      </c>
    </row>
    <row r="86" spans="1:11" ht="35.1" customHeight="1" x14ac:dyDescent="0.25">
      <c r="A86" s="95" t="s">
        <v>46</v>
      </c>
      <c r="B86" s="96"/>
      <c r="C86" s="96"/>
      <c r="D86" s="96"/>
      <c r="E86" s="96"/>
      <c r="F86" s="96"/>
      <c r="G86" s="96"/>
      <c r="H86" s="96"/>
      <c r="I86" s="96"/>
      <c r="J86" s="96"/>
      <c r="K86" s="10">
        <f>SUM(K34:K85)</f>
        <v>0</v>
      </c>
    </row>
    <row r="87" spans="1:11" ht="35.1" customHeight="1" x14ac:dyDescent="0.25">
      <c r="A87" s="95" t="s">
        <v>47</v>
      </c>
      <c r="B87" s="96"/>
      <c r="C87" s="96"/>
      <c r="D87" s="96"/>
      <c r="E87" s="96"/>
      <c r="F87" s="96"/>
      <c r="G87" s="96"/>
      <c r="H87" s="96"/>
      <c r="I87" s="96"/>
      <c r="J87" s="96"/>
      <c r="K87" s="10">
        <f>K86/100*2</f>
        <v>0</v>
      </c>
    </row>
    <row r="88" spans="1:11" ht="35.1" customHeight="1" x14ac:dyDescent="0.25">
      <c r="A88" s="95" t="s">
        <v>48</v>
      </c>
      <c r="B88" s="96"/>
      <c r="C88" s="96"/>
      <c r="D88" s="96"/>
      <c r="E88" s="96"/>
      <c r="F88" s="96"/>
      <c r="G88" s="96"/>
      <c r="H88" s="96"/>
      <c r="I88" s="96"/>
      <c r="J88" s="96"/>
      <c r="K88" s="10">
        <f>K86+K87</f>
        <v>0</v>
      </c>
    </row>
    <row r="89" spans="1:11" ht="15.75" customHeight="1" x14ac:dyDescent="0.25">
      <c r="A89" s="97" t="s">
        <v>49</v>
      </c>
      <c r="B89" s="98"/>
      <c r="C89" s="98"/>
      <c r="D89" s="99" t="s">
        <v>50</v>
      </c>
      <c r="E89" s="100">
        <v>45294</v>
      </c>
      <c r="F89" s="100"/>
      <c r="G89" s="100"/>
      <c r="H89" s="99" t="s">
        <v>51</v>
      </c>
      <c r="I89" s="100">
        <v>45301</v>
      </c>
      <c r="J89" s="100"/>
      <c r="K89" s="101"/>
    </row>
    <row r="90" spans="1:11" ht="14.25" customHeight="1" x14ac:dyDescent="0.25">
      <c r="A90" s="97"/>
      <c r="B90" s="98"/>
      <c r="C90" s="98"/>
      <c r="D90" s="99"/>
      <c r="E90" s="100"/>
      <c r="F90" s="100"/>
      <c r="G90" s="100"/>
      <c r="H90" s="99"/>
      <c r="I90" s="100"/>
      <c r="J90" s="100"/>
      <c r="K90" s="101"/>
    </row>
    <row r="91" spans="1:11" ht="24.9" customHeight="1" x14ac:dyDescent="0.25">
      <c r="A91" s="108" t="s">
        <v>52</v>
      </c>
      <c r="B91" s="109"/>
      <c r="C91" s="109"/>
      <c r="D91" s="109"/>
      <c r="E91" s="109"/>
      <c r="F91" s="109"/>
      <c r="G91" s="109"/>
      <c r="H91" s="109"/>
      <c r="I91" s="109"/>
      <c r="J91" s="109"/>
      <c r="K91" s="110"/>
    </row>
    <row r="92" spans="1:11" ht="20.100000000000001" customHeight="1" x14ac:dyDescent="0.25">
      <c r="A92" s="111" t="s">
        <v>53</v>
      </c>
      <c r="B92" s="112"/>
      <c r="C92" s="112"/>
      <c r="D92" s="112"/>
      <c r="E92" s="112"/>
      <c r="F92" s="112"/>
      <c r="G92" s="112"/>
      <c r="H92" s="112"/>
      <c r="I92" s="112"/>
      <c r="J92" s="112"/>
      <c r="K92" s="113"/>
    </row>
    <row r="93" spans="1:11" ht="20.100000000000001" customHeight="1" x14ac:dyDescent="0.25">
      <c r="A93" s="11">
        <v>1</v>
      </c>
      <c r="B93" s="114" t="s">
        <v>54</v>
      </c>
      <c r="C93" s="114"/>
      <c r="D93" s="114"/>
      <c r="E93" s="114"/>
      <c r="F93" s="114"/>
      <c r="G93" s="114"/>
      <c r="H93" s="114"/>
      <c r="I93" s="114"/>
      <c r="J93" s="114"/>
      <c r="K93" s="115"/>
    </row>
    <row r="94" spans="1:11" ht="20.100000000000001" customHeight="1" x14ac:dyDescent="0.25">
      <c r="A94" s="11">
        <v>2</v>
      </c>
      <c r="B94" s="114" t="s">
        <v>13</v>
      </c>
      <c r="C94" s="114"/>
      <c r="D94" s="114"/>
      <c r="E94" s="114"/>
      <c r="F94" s="114"/>
      <c r="G94" s="114"/>
      <c r="H94" s="114"/>
      <c r="I94" s="114"/>
      <c r="J94" s="114"/>
      <c r="K94" s="115"/>
    </row>
    <row r="95" spans="1:11" ht="24.9" customHeight="1" x14ac:dyDescent="0.25">
      <c r="A95" s="116" t="s">
        <v>55</v>
      </c>
      <c r="B95" s="117"/>
      <c r="C95" s="117"/>
      <c r="D95" s="117"/>
      <c r="E95" s="117"/>
      <c r="F95" s="117"/>
      <c r="G95" s="117"/>
      <c r="H95" s="117"/>
      <c r="I95" s="117"/>
      <c r="J95" s="117"/>
      <c r="K95" s="118"/>
    </row>
    <row r="96" spans="1:11" ht="30.75" customHeight="1" x14ac:dyDescent="0.3">
      <c r="A96" s="119" t="s">
        <v>56</v>
      </c>
      <c r="B96" s="120"/>
      <c r="C96" s="120"/>
      <c r="D96" s="120"/>
      <c r="E96" s="120"/>
      <c r="F96" s="120"/>
      <c r="G96" s="121" t="s">
        <v>57</v>
      </c>
      <c r="H96" s="121"/>
      <c r="I96" s="121"/>
      <c r="J96" s="121"/>
      <c r="K96" s="122"/>
    </row>
    <row r="97" spans="1:14" ht="24.9" customHeight="1" x14ac:dyDescent="0.25">
      <c r="A97" s="102" t="s">
        <v>58</v>
      </c>
      <c r="B97" s="103"/>
      <c r="C97" s="103"/>
      <c r="D97" s="103"/>
      <c r="E97" s="103"/>
      <c r="F97" s="104"/>
      <c r="G97" s="105" t="s">
        <v>59</v>
      </c>
      <c r="H97" s="106"/>
      <c r="I97" s="106"/>
      <c r="J97" s="106"/>
      <c r="K97" s="107"/>
    </row>
    <row r="98" spans="1:14" ht="24.9" customHeight="1" x14ac:dyDescent="0.25">
      <c r="A98" s="102" t="s">
        <v>60</v>
      </c>
      <c r="B98" s="103"/>
      <c r="C98" s="103"/>
      <c r="D98" s="103"/>
      <c r="E98" s="103"/>
      <c r="F98" s="104"/>
      <c r="G98" s="105" t="s">
        <v>61</v>
      </c>
      <c r="H98" s="106"/>
      <c r="I98" s="106"/>
      <c r="J98" s="106"/>
      <c r="K98" s="107"/>
    </row>
    <row r="99" spans="1:14" ht="24.9" customHeight="1" x14ac:dyDescent="0.25">
      <c r="A99" s="102" t="s">
        <v>62</v>
      </c>
      <c r="B99" s="103"/>
      <c r="C99" s="103"/>
      <c r="D99" s="103"/>
      <c r="E99" s="103"/>
      <c r="F99" s="104"/>
      <c r="G99" s="105" t="s">
        <v>63</v>
      </c>
      <c r="H99" s="106"/>
      <c r="I99" s="106"/>
      <c r="J99" s="106"/>
      <c r="K99" s="107"/>
    </row>
    <row r="100" spans="1:14" ht="24.9" customHeight="1" x14ac:dyDescent="0.25">
      <c r="A100" s="116" t="s">
        <v>64</v>
      </c>
      <c r="B100" s="117"/>
      <c r="C100" s="117"/>
      <c r="D100" s="117"/>
      <c r="E100" s="117"/>
      <c r="F100" s="117"/>
      <c r="G100" s="117"/>
      <c r="H100" s="117"/>
      <c r="I100" s="117"/>
      <c r="J100" s="117"/>
      <c r="K100" s="118"/>
    </row>
    <row r="101" spans="1:14" s="13" customFormat="1" ht="24.9" customHeight="1" x14ac:dyDescent="0.25">
      <c r="A101" s="129" t="s">
        <v>65</v>
      </c>
      <c r="B101" s="130"/>
      <c r="C101" s="130"/>
      <c r="D101" s="130"/>
      <c r="E101" s="130"/>
      <c r="F101" s="131">
        <v>0.625</v>
      </c>
      <c r="G101" s="132"/>
      <c r="H101" s="133" t="s">
        <v>66</v>
      </c>
      <c r="I101" s="134"/>
      <c r="J101" s="135"/>
      <c r="K101" s="12">
        <f>H23</f>
        <v>45291</v>
      </c>
    </row>
    <row r="102" spans="1:14" ht="24.9" customHeight="1" x14ac:dyDescent="0.25">
      <c r="A102" s="136" t="s">
        <v>67</v>
      </c>
      <c r="B102" s="137"/>
      <c r="C102" s="137"/>
      <c r="D102" s="137"/>
      <c r="E102" s="137"/>
      <c r="F102" s="137"/>
      <c r="G102" s="137"/>
      <c r="H102" s="137"/>
      <c r="I102" s="137"/>
      <c r="J102" s="137"/>
      <c r="K102" s="138"/>
    </row>
    <row r="103" spans="1:14" ht="25.5" customHeight="1" x14ac:dyDescent="0.25">
      <c r="A103" s="123" t="s">
        <v>68</v>
      </c>
      <c r="B103" s="124"/>
      <c r="C103" s="124"/>
      <c r="D103" s="124"/>
      <c r="E103" s="124"/>
      <c r="F103" s="139" t="s">
        <v>69</v>
      </c>
      <c r="G103" s="124"/>
      <c r="H103" s="124"/>
      <c r="I103" s="124"/>
      <c r="J103" s="124"/>
      <c r="K103" s="140"/>
    </row>
    <row r="104" spans="1:14" ht="42.75" customHeight="1" x14ac:dyDescent="0.25">
      <c r="A104" s="123" t="s">
        <v>70</v>
      </c>
      <c r="B104" s="124"/>
      <c r="C104" s="124"/>
      <c r="D104" s="124"/>
      <c r="E104" s="124"/>
      <c r="F104" s="125" t="s">
        <v>71</v>
      </c>
      <c r="G104" s="125"/>
      <c r="H104" s="125"/>
      <c r="I104" s="125"/>
      <c r="J104" s="125"/>
      <c r="K104" s="126"/>
    </row>
    <row r="105" spans="1:14" ht="38.25" customHeight="1" x14ac:dyDescent="0.25">
      <c r="A105" s="123" t="s">
        <v>72</v>
      </c>
      <c r="B105" s="124"/>
      <c r="C105" s="124"/>
      <c r="D105" s="124"/>
      <c r="E105" s="124"/>
      <c r="F105" s="127" t="s">
        <v>73</v>
      </c>
      <c r="G105" s="127"/>
      <c r="H105" s="127"/>
      <c r="I105" s="127"/>
      <c r="J105" s="127"/>
      <c r="K105" s="128"/>
    </row>
    <row r="106" spans="1:14" ht="39" customHeight="1" x14ac:dyDescent="0.25">
      <c r="A106" s="123" t="s">
        <v>74</v>
      </c>
      <c r="B106" s="124"/>
      <c r="C106" s="124"/>
      <c r="D106" s="124"/>
      <c r="E106" s="124"/>
      <c r="F106" s="46" t="s">
        <v>75</v>
      </c>
      <c r="G106" s="46"/>
      <c r="H106" s="46"/>
      <c r="I106" s="46"/>
      <c r="J106" s="46"/>
      <c r="K106" s="50"/>
    </row>
    <row r="107" spans="1:14" ht="24.9" customHeight="1" x14ac:dyDescent="0.25">
      <c r="A107" s="116" t="s">
        <v>76</v>
      </c>
      <c r="B107" s="117"/>
      <c r="C107" s="117"/>
      <c r="D107" s="117"/>
      <c r="E107" s="117"/>
      <c r="F107" s="117"/>
      <c r="G107" s="117"/>
      <c r="H107" s="117"/>
      <c r="I107" s="117"/>
      <c r="J107" s="117"/>
      <c r="K107" s="118"/>
      <c r="N107" s="14"/>
    </row>
    <row r="108" spans="1:14" ht="35.25" customHeight="1" x14ac:dyDescent="0.25">
      <c r="A108" s="154" t="s">
        <v>77</v>
      </c>
      <c r="B108" s="155"/>
      <c r="C108" s="155"/>
      <c r="D108" s="155"/>
      <c r="E108" s="155"/>
      <c r="F108" s="156">
        <v>0.33333333333333331</v>
      </c>
      <c r="G108" s="157"/>
      <c r="H108" s="158"/>
      <c r="I108" s="133" t="s">
        <v>78</v>
      </c>
      <c r="J108" s="135"/>
      <c r="K108" s="12">
        <f>K101</f>
        <v>45291</v>
      </c>
    </row>
    <row r="109" spans="1:14" ht="41.25" customHeight="1" x14ac:dyDescent="0.25">
      <c r="A109" s="159" t="s">
        <v>79</v>
      </c>
      <c r="B109" s="160"/>
      <c r="C109" s="160"/>
      <c r="D109" s="160"/>
      <c r="E109" s="161"/>
      <c r="F109" s="162" t="s">
        <v>80</v>
      </c>
      <c r="G109" s="163"/>
      <c r="H109" s="163"/>
      <c r="I109" s="163"/>
      <c r="J109" s="163"/>
      <c r="K109" s="164"/>
    </row>
    <row r="110" spans="1:14" ht="34.5" customHeight="1" x14ac:dyDescent="0.25">
      <c r="A110" s="141" t="s">
        <v>81</v>
      </c>
      <c r="B110" s="142"/>
      <c r="C110" s="142"/>
      <c r="D110" s="142"/>
      <c r="E110" s="142"/>
      <c r="F110" s="142"/>
      <c r="G110" s="142"/>
      <c r="H110" s="142"/>
      <c r="I110" s="142"/>
      <c r="J110" s="142"/>
      <c r="K110" s="143"/>
    </row>
    <row r="111" spans="1:14" ht="20.100000000000001" customHeight="1" x14ac:dyDescent="0.25">
      <c r="A111" s="144" t="s">
        <v>82</v>
      </c>
      <c r="B111" s="145"/>
      <c r="C111" s="145"/>
      <c r="D111" s="145"/>
      <c r="E111" s="145"/>
      <c r="F111" s="145"/>
      <c r="G111" s="145"/>
      <c r="H111" s="145"/>
      <c r="I111" s="145"/>
      <c r="J111" s="145"/>
      <c r="K111" s="146"/>
    </row>
    <row r="112" spans="1:14" ht="30" customHeight="1" x14ac:dyDescent="0.25">
      <c r="A112" s="147" t="s">
        <v>83</v>
      </c>
      <c r="B112" s="148"/>
      <c r="C112" s="148"/>
      <c r="D112" s="148"/>
      <c r="E112" s="148"/>
      <c r="F112" s="148"/>
      <c r="G112" s="148"/>
      <c r="H112" s="148"/>
      <c r="I112" s="148"/>
      <c r="J112" s="148"/>
      <c r="K112" s="149"/>
    </row>
    <row r="113" spans="1:11" ht="24.9" customHeight="1" x14ac:dyDescent="0.25">
      <c r="A113" s="150" t="s">
        <v>84</v>
      </c>
      <c r="B113" s="151"/>
      <c r="C113" s="151"/>
      <c r="D113" s="151"/>
      <c r="E113" s="151"/>
      <c r="F113" s="124"/>
      <c r="G113" s="124"/>
      <c r="H113" s="124"/>
      <c r="I113" s="124"/>
      <c r="J113" s="124"/>
      <c r="K113" s="140"/>
    </row>
    <row r="114" spans="1:11" ht="24.9" customHeight="1" x14ac:dyDescent="0.25">
      <c r="A114" s="102" t="s">
        <v>85</v>
      </c>
      <c r="B114" s="103"/>
      <c r="C114" s="103"/>
      <c r="D114" s="103"/>
      <c r="E114" s="103"/>
      <c r="F114" s="152"/>
      <c r="G114" s="152"/>
      <c r="H114" s="152"/>
      <c r="I114" s="152"/>
      <c r="J114" s="152"/>
      <c r="K114" s="153"/>
    </row>
    <row r="115" spans="1:11" ht="24.9" customHeight="1" x14ac:dyDescent="0.25">
      <c r="A115" s="102" t="s">
        <v>86</v>
      </c>
      <c r="B115" s="103"/>
      <c r="C115" s="103"/>
      <c r="D115" s="103"/>
      <c r="E115" s="103"/>
      <c r="F115" s="152"/>
      <c r="G115" s="152"/>
      <c r="H115" s="152"/>
      <c r="I115" s="152"/>
      <c r="J115" s="152"/>
      <c r="K115" s="153"/>
    </row>
    <row r="116" spans="1:11" ht="24.9" customHeight="1" x14ac:dyDescent="0.25">
      <c r="A116" s="102" t="s">
        <v>87</v>
      </c>
      <c r="B116" s="103"/>
      <c r="C116" s="103"/>
      <c r="D116" s="103"/>
      <c r="E116" s="103"/>
      <c r="F116" s="152"/>
      <c r="G116" s="152"/>
      <c r="H116" s="152"/>
      <c r="I116" s="152"/>
      <c r="J116" s="152"/>
      <c r="K116" s="153"/>
    </row>
    <row r="117" spans="1:11" ht="24.9" customHeight="1" x14ac:dyDescent="0.25">
      <c r="A117" s="102" t="s">
        <v>88</v>
      </c>
      <c r="B117" s="103"/>
      <c r="C117" s="103"/>
      <c r="D117" s="103"/>
      <c r="E117" s="103"/>
      <c r="F117" s="152"/>
      <c r="G117" s="152"/>
      <c r="H117" s="152"/>
      <c r="I117" s="152"/>
      <c r="J117" s="152"/>
      <c r="K117" s="153"/>
    </row>
    <row r="118" spans="1:11" ht="15.75" customHeight="1" x14ac:dyDescent="0.25">
      <c r="A118" s="165" t="s">
        <v>89</v>
      </c>
      <c r="B118" s="166"/>
      <c r="C118" s="166"/>
      <c r="D118" s="166"/>
      <c r="E118" s="166"/>
      <c r="F118" s="167"/>
      <c r="G118" s="174" t="s">
        <v>4</v>
      </c>
      <c r="H118" s="166"/>
      <c r="I118" s="166"/>
      <c r="J118" s="166"/>
      <c r="K118" s="175"/>
    </row>
    <row r="119" spans="1:11" ht="14.25" customHeight="1" x14ac:dyDescent="0.25">
      <c r="A119" s="168"/>
      <c r="B119" s="169"/>
      <c r="C119" s="169"/>
      <c r="D119" s="169"/>
      <c r="E119" s="169"/>
      <c r="F119" s="170"/>
      <c r="G119" s="176"/>
      <c r="H119" s="169"/>
      <c r="I119" s="169"/>
      <c r="J119" s="169"/>
      <c r="K119" s="177"/>
    </row>
    <row r="120" spans="1:11" ht="15" customHeight="1" x14ac:dyDescent="0.25">
      <c r="A120" s="168"/>
      <c r="B120" s="169"/>
      <c r="C120" s="169"/>
      <c r="D120" s="169"/>
      <c r="E120" s="169"/>
      <c r="F120" s="170"/>
      <c r="G120" s="176"/>
      <c r="H120" s="169"/>
      <c r="I120" s="169"/>
      <c r="J120" s="169"/>
      <c r="K120" s="177"/>
    </row>
    <row r="121" spans="1:11" ht="15.75" customHeight="1" x14ac:dyDescent="0.25">
      <c r="A121" s="168"/>
      <c r="B121" s="169"/>
      <c r="C121" s="169"/>
      <c r="D121" s="169"/>
      <c r="E121" s="169"/>
      <c r="F121" s="170"/>
      <c r="G121" s="176"/>
      <c r="H121" s="169"/>
      <c r="I121" s="169"/>
      <c r="J121" s="169"/>
      <c r="K121" s="177"/>
    </row>
    <row r="122" spans="1:11" ht="14.25" customHeight="1" x14ac:dyDescent="0.25">
      <c r="A122" s="168"/>
      <c r="B122" s="169"/>
      <c r="C122" s="169"/>
      <c r="D122" s="169"/>
      <c r="E122" s="169"/>
      <c r="F122" s="170"/>
      <c r="G122" s="176"/>
      <c r="H122" s="169"/>
      <c r="I122" s="169"/>
      <c r="J122" s="169"/>
      <c r="K122" s="177"/>
    </row>
    <row r="123" spans="1:11" ht="14.25" customHeight="1" x14ac:dyDescent="0.25">
      <c r="A123" s="168"/>
      <c r="B123" s="169"/>
      <c r="C123" s="169"/>
      <c r="D123" s="169"/>
      <c r="E123" s="169"/>
      <c r="F123" s="170"/>
      <c r="G123" s="176"/>
      <c r="H123" s="169"/>
      <c r="I123" s="169"/>
      <c r="J123" s="169"/>
      <c r="K123" s="177"/>
    </row>
    <row r="124" spans="1:11" ht="14.25" customHeight="1" x14ac:dyDescent="0.25">
      <c r="A124" s="171"/>
      <c r="B124" s="172"/>
      <c r="C124" s="172"/>
      <c r="D124" s="172"/>
      <c r="E124" s="172"/>
      <c r="F124" s="173"/>
      <c r="G124" s="178"/>
      <c r="H124" s="172"/>
      <c r="I124" s="172"/>
      <c r="J124" s="172"/>
      <c r="K124" s="179"/>
    </row>
    <row r="125" spans="1:11" x14ac:dyDescent="0.25">
      <c r="A125" s="180" t="s">
        <v>90</v>
      </c>
      <c r="B125" s="125"/>
      <c r="C125" s="125"/>
      <c r="D125" s="125"/>
      <c r="E125" s="125"/>
      <c r="F125" s="125"/>
      <c r="G125" s="125"/>
      <c r="H125" s="125"/>
      <c r="I125" s="125"/>
      <c r="J125" s="125"/>
      <c r="K125" s="126"/>
    </row>
    <row r="126" spans="1:11" ht="30.75" customHeight="1" x14ac:dyDescent="0.25">
      <c r="A126" s="180"/>
      <c r="B126" s="125"/>
      <c r="C126" s="125"/>
      <c r="D126" s="125"/>
      <c r="E126" s="125"/>
      <c r="F126" s="125"/>
      <c r="G126" s="125"/>
      <c r="H126" s="125"/>
      <c r="I126" s="125"/>
      <c r="J126" s="125"/>
      <c r="K126" s="126"/>
    </row>
    <row r="127" spans="1:11" ht="24.9" customHeight="1" x14ac:dyDescent="0.25">
      <c r="A127" s="181" t="s">
        <v>91</v>
      </c>
      <c r="B127" s="182"/>
      <c r="C127" s="182"/>
      <c r="D127" s="182"/>
      <c r="E127" s="182"/>
      <c r="F127" s="182"/>
      <c r="G127" s="182"/>
      <c r="H127" s="182"/>
      <c r="I127" s="182"/>
      <c r="J127" s="182"/>
      <c r="K127" s="183"/>
    </row>
    <row r="128" spans="1:11" ht="24.9" customHeight="1" x14ac:dyDescent="0.25">
      <c r="A128" s="184" t="s">
        <v>92</v>
      </c>
      <c r="B128" s="185"/>
      <c r="C128" s="185"/>
      <c r="D128" s="185"/>
      <c r="E128" s="185"/>
      <c r="F128" s="185"/>
      <c r="G128" s="185"/>
      <c r="H128" s="185"/>
      <c r="I128" s="185"/>
      <c r="J128" s="185"/>
      <c r="K128" s="186"/>
    </row>
    <row r="129" spans="1:11" ht="24.9" customHeight="1" x14ac:dyDescent="0.25">
      <c r="A129" s="187"/>
      <c r="B129" s="188"/>
      <c r="C129" s="188"/>
      <c r="D129" s="188"/>
      <c r="E129" s="188"/>
      <c r="F129" s="188"/>
      <c r="G129" s="188"/>
      <c r="H129" s="188"/>
      <c r="I129" s="188"/>
      <c r="J129" s="188"/>
      <c r="K129" s="189"/>
    </row>
    <row r="130" spans="1:11" ht="24.9" customHeight="1" x14ac:dyDescent="0.25">
      <c r="A130" s="187"/>
      <c r="B130" s="188"/>
      <c r="C130" s="188"/>
      <c r="D130" s="188"/>
      <c r="E130" s="188"/>
      <c r="F130" s="188"/>
      <c r="G130" s="188"/>
      <c r="H130" s="188"/>
      <c r="I130" s="188"/>
      <c r="J130" s="188"/>
      <c r="K130" s="189"/>
    </row>
    <row r="131" spans="1:11" ht="24.9" customHeight="1" x14ac:dyDescent="0.25">
      <c r="A131" s="187"/>
      <c r="B131" s="188"/>
      <c r="C131" s="188"/>
      <c r="D131" s="188"/>
      <c r="E131" s="188"/>
      <c r="F131" s="188"/>
      <c r="G131" s="188"/>
      <c r="H131" s="188"/>
      <c r="I131" s="188"/>
      <c r="J131" s="188"/>
      <c r="K131" s="189"/>
    </row>
    <row r="132" spans="1:11" ht="24.9" customHeight="1" x14ac:dyDescent="0.25">
      <c r="A132" s="187"/>
      <c r="B132" s="188"/>
      <c r="C132" s="188"/>
      <c r="D132" s="188"/>
      <c r="E132" s="188"/>
      <c r="F132" s="188"/>
      <c r="G132" s="188"/>
      <c r="H132" s="188"/>
      <c r="I132" s="188"/>
      <c r="J132" s="188"/>
      <c r="K132" s="189"/>
    </row>
    <row r="133" spans="1:11" ht="24.9" customHeight="1" x14ac:dyDescent="0.25">
      <c r="A133" s="187"/>
      <c r="B133" s="188"/>
      <c r="C133" s="188"/>
      <c r="D133" s="188"/>
      <c r="E133" s="188"/>
      <c r="F133" s="188"/>
      <c r="G133" s="188"/>
      <c r="H133" s="188"/>
      <c r="I133" s="188"/>
      <c r="J133" s="188"/>
      <c r="K133" s="189"/>
    </row>
    <row r="134" spans="1:11" ht="24.9" customHeight="1" x14ac:dyDescent="0.25">
      <c r="A134" s="187"/>
      <c r="B134" s="188"/>
      <c r="C134" s="188"/>
      <c r="D134" s="188"/>
      <c r="E134" s="188"/>
      <c r="F134" s="188"/>
      <c r="G134" s="188"/>
      <c r="H134" s="188"/>
      <c r="I134" s="188"/>
      <c r="J134" s="188"/>
      <c r="K134" s="189"/>
    </row>
    <row r="135" spans="1:11" ht="24.9" customHeight="1" x14ac:dyDescent="0.25">
      <c r="A135" s="187"/>
      <c r="B135" s="188"/>
      <c r="C135" s="188"/>
      <c r="D135" s="188"/>
      <c r="E135" s="188"/>
      <c r="F135" s="188"/>
      <c r="G135" s="188"/>
      <c r="H135" s="188"/>
      <c r="I135" s="188"/>
      <c r="J135" s="188"/>
      <c r="K135" s="189"/>
    </row>
    <row r="136" spans="1:11" ht="36" customHeight="1" thickBot="1" x14ac:dyDescent="0.3">
      <c r="A136" s="190"/>
      <c r="B136" s="191"/>
      <c r="C136" s="191"/>
      <c r="D136" s="191"/>
      <c r="E136" s="191"/>
      <c r="F136" s="191"/>
      <c r="G136" s="191"/>
      <c r="H136" s="191"/>
      <c r="I136" s="191"/>
      <c r="J136" s="191"/>
      <c r="K136" s="192"/>
    </row>
  </sheetData>
  <mergeCells count="161">
    <mergeCell ref="A1:K1"/>
    <mergeCell ref="A2:K2"/>
    <mergeCell ref="A3:B3"/>
    <mergeCell ref="D3:F3"/>
    <mergeCell ref="A4:B4"/>
    <mergeCell ref="D4:F4"/>
    <mergeCell ref="A14:C14"/>
    <mergeCell ref="D14:K14"/>
    <mergeCell ref="A15:C15"/>
    <mergeCell ref="D15:K15"/>
    <mergeCell ref="A16:C16"/>
    <mergeCell ref="D16:K16"/>
    <mergeCell ref="A5:B5"/>
    <mergeCell ref="D5:F5"/>
    <mergeCell ref="A7:K7"/>
    <mergeCell ref="A8:K11"/>
    <mergeCell ref="A12:K12"/>
    <mergeCell ref="A13:C13"/>
    <mergeCell ref="D13:K13"/>
    <mergeCell ref="A20:C20"/>
    <mergeCell ref="D20:K20"/>
    <mergeCell ref="A21:K21"/>
    <mergeCell ref="A22:B22"/>
    <mergeCell ref="C22:E22"/>
    <mergeCell ref="F22:G22"/>
    <mergeCell ref="H22:K22"/>
    <mergeCell ref="A17:C17"/>
    <mergeCell ref="D17:K17"/>
    <mergeCell ref="A18:C18"/>
    <mergeCell ref="D18:K18"/>
    <mergeCell ref="A19:C19"/>
    <mergeCell ref="D19:K19"/>
    <mergeCell ref="A26:K28"/>
    <mergeCell ref="A29:K29"/>
    <mergeCell ref="A30:B30"/>
    <mergeCell ref="C30:D30"/>
    <mergeCell ref="E30:F30"/>
    <mergeCell ref="G30:H30"/>
    <mergeCell ref="I30:K30"/>
    <mergeCell ref="A23:B23"/>
    <mergeCell ref="C23:E23"/>
    <mergeCell ref="F23:G23"/>
    <mergeCell ref="H23:K23"/>
    <mergeCell ref="A24:K24"/>
    <mergeCell ref="A25:D25"/>
    <mergeCell ref="E25:K25"/>
    <mergeCell ref="B35:F35"/>
    <mergeCell ref="B36:F36"/>
    <mergeCell ref="B37:F37"/>
    <mergeCell ref="B38:F38"/>
    <mergeCell ref="B39:F39"/>
    <mergeCell ref="B40:F40"/>
    <mergeCell ref="A31:B31"/>
    <mergeCell ref="C31:F31"/>
    <mergeCell ref="G31:K31"/>
    <mergeCell ref="A32:K32"/>
    <mergeCell ref="B33:F33"/>
    <mergeCell ref="B34:F34"/>
    <mergeCell ref="B47:F47"/>
    <mergeCell ref="B48:F48"/>
    <mergeCell ref="B49:F49"/>
    <mergeCell ref="B71:F71"/>
    <mergeCell ref="B82:F82"/>
    <mergeCell ref="B83:F83"/>
    <mergeCell ref="B84:F84"/>
    <mergeCell ref="B85:F85"/>
    <mergeCell ref="B41:F41"/>
    <mergeCell ref="B42:F42"/>
    <mergeCell ref="B43:F43"/>
    <mergeCell ref="B44:F44"/>
    <mergeCell ref="B45:F45"/>
    <mergeCell ref="B46:F46"/>
    <mergeCell ref="B52:F52"/>
    <mergeCell ref="B53:F53"/>
    <mergeCell ref="B54:F54"/>
    <mergeCell ref="B55:F55"/>
    <mergeCell ref="B56:F56"/>
    <mergeCell ref="B57:F57"/>
    <mergeCell ref="B72:F72"/>
    <mergeCell ref="B73:F73"/>
    <mergeCell ref="B74:F74"/>
    <mergeCell ref="B69:F69"/>
    <mergeCell ref="A91:K91"/>
    <mergeCell ref="A92:K92"/>
    <mergeCell ref="B93:K93"/>
    <mergeCell ref="B94:K94"/>
    <mergeCell ref="A95:K95"/>
    <mergeCell ref="A96:F96"/>
    <mergeCell ref="G96:K96"/>
    <mergeCell ref="A86:J86"/>
    <mergeCell ref="A87:J87"/>
    <mergeCell ref="A88:J88"/>
    <mergeCell ref="A89:C90"/>
    <mergeCell ref="D89:D90"/>
    <mergeCell ref="E89:G90"/>
    <mergeCell ref="H89:H90"/>
    <mergeCell ref="I89:K90"/>
    <mergeCell ref="A100:K100"/>
    <mergeCell ref="A101:E101"/>
    <mergeCell ref="F101:G101"/>
    <mergeCell ref="H101:J101"/>
    <mergeCell ref="A102:K102"/>
    <mergeCell ref="A103:E103"/>
    <mergeCell ref="F103:K103"/>
    <mergeCell ref="A97:F97"/>
    <mergeCell ref="G97:K97"/>
    <mergeCell ref="A98:F98"/>
    <mergeCell ref="G98:K98"/>
    <mergeCell ref="A99:F99"/>
    <mergeCell ref="G99:K99"/>
    <mergeCell ref="A108:E108"/>
    <mergeCell ref="F108:H108"/>
    <mergeCell ref="I108:J108"/>
    <mergeCell ref="A109:E109"/>
    <mergeCell ref="F109:K109"/>
    <mergeCell ref="A104:E104"/>
    <mergeCell ref="F104:K104"/>
    <mergeCell ref="A105:E105"/>
    <mergeCell ref="F105:K105"/>
    <mergeCell ref="A106:E106"/>
    <mergeCell ref="F106:K106"/>
    <mergeCell ref="A118:F124"/>
    <mergeCell ref="G118:K124"/>
    <mergeCell ref="A125:K126"/>
    <mergeCell ref="A127:K127"/>
    <mergeCell ref="A128:K136"/>
    <mergeCell ref="B50:F50"/>
    <mergeCell ref="B51:F51"/>
    <mergeCell ref="B79:F79"/>
    <mergeCell ref="B80:F80"/>
    <mergeCell ref="B81:F81"/>
    <mergeCell ref="A115:E115"/>
    <mergeCell ref="F115:K115"/>
    <mergeCell ref="A116:E116"/>
    <mergeCell ref="F116:K116"/>
    <mergeCell ref="A117:E117"/>
    <mergeCell ref="F117:K117"/>
    <mergeCell ref="A110:K110"/>
    <mergeCell ref="A111:K111"/>
    <mergeCell ref="A112:K112"/>
    <mergeCell ref="A113:E113"/>
    <mergeCell ref="F113:K113"/>
    <mergeCell ref="A114:E114"/>
    <mergeCell ref="F114:K114"/>
    <mergeCell ref="A107:K107"/>
    <mergeCell ref="B70:F70"/>
    <mergeCell ref="B59:F59"/>
    <mergeCell ref="B60:F60"/>
    <mergeCell ref="B61:F61"/>
    <mergeCell ref="B62:F62"/>
    <mergeCell ref="B58:F58"/>
    <mergeCell ref="B76:F76"/>
    <mergeCell ref="B77:F77"/>
    <mergeCell ref="B78:F78"/>
    <mergeCell ref="B63:F63"/>
    <mergeCell ref="B64:F64"/>
    <mergeCell ref="B65:F65"/>
    <mergeCell ref="B66:F66"/>
    <mergeCell ref="B67:F67"/>
    <mergeCell ref="B68:F68"/>
    <mergeCell ref="B75:F75"/>
  </mergeCells>
  <hyperlinks>
    <hyperlink ref="D17" r:id="rId1" xr:uid="{F6F61AE5-2825-43AB-8A50-634DD0058769}"/>
    <hyperlink ref="F103" r:id="rId2" xr:uid="{FFBE7ABD-F9EC-4DB5-9B08-298CCF0AE37F}"/>
    <hyperlink ref="F109" r:id="rId3" xr:uid="{64169294-54F3-4A19-89D0-DA031833B6BE}"/>
    <hyperlink ref="D15" r:id="rId4" xr:uid="{51FA7E80-5A40-43CE-AFBF-877FFC30CA50}"/>
  </hyperlinks>
  <pageMargins left="0.7" right="0.7" top="0.75" bottom="0.75" header="0.3" footer="0.3"/>
  <pageSetup paperSize="9" scale="59" fitToHeight="2"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E1412-4090-418D-81D9-FFC284799655}">
  <sheetPr>
    <pageSetUpPr fitToPage="1"/>
  </sheetPr>
  <dimension ref="A1:K108"/>
  <sheetViews>
    <sheetView tabSelected="1" zoomScale="85" zoomScaleNormal="85" workbookViewId="0">
      <selection activeCell="D4" sqref="D4:F4"/>
    </sheetView>
  </sheetViews>
  <sheetFormatPr defaultRowHeight="13.8" x14ac:dyDescent="0.25"/>
  <cols>
    <col min="3" max="3" width="9" customWidth="1"/>
    <col min="6" max="6" width="13" customWidth="1"/>
    <col min="7" max="7" width="18" customWidth="1"/>
    <col min="8" max="9" width="10" customWidth="1"/>
    <col min="10" max="10" width="13.3984375" customWidth="1"/>
    <col min="11" max="11" width="20.8984375" customWidth="1"/>
  </cols>
  <sheetData>
    <row r="1" spans="1:11" ht="24.6" x14ac:dyDescent="0.25">
      <c r="A1" s="36" t="s">
        <v>0</v>
      </c>
      <c r="B1" s="37"/>
      <c r="C1" s="37"/>
      <c r="D1" s="37"/>
      <c r="E1" s="37"/>
      <c r="F1" s="37"/>
      <c r="G1" s="37"/>
      <c r="H1" s="37"/>
      <c r="I1" s="37"/>
      <c r="J1" s="37"/>
      <c r="K1" s="38"/>
    </row>
    <row r="2" spans="1:11" ht="24" x14ac:dyDescent="0.25">
      <c r="A2" s="39" t="s">
        <v>1</v>
      </c>
      <c r="B2" s="40"/>
      <c r="C2" s="40"/>
      <c r="D2" s="40"/>
      <c r="E2" s="40"/>
      <c r="F2" s="40"/>
      <c r="G2" s="40"/>
      <c r="H2" s="40"/>
      <c r="I2" s="40"/>
      <c r="J2" s="40"/>
      <c r="K2" s="41"/>
    </row>
    <row r="3" spans="1:11" ht="17.399999999999999" x14ac:dyDescent="0.25">
      <c r="A3" s="42" t="s">
        <v>2</v>
      </c>
      <c r="B3" s="43"/>
      <c r="D3" s="26" t="s">
        <v>258</v>
      </c>
      <c r="E3" s="26"/>
      <c r="F3" s="26"/>
      <c r="G3" s="1"/>
      <c r="H3" s="1"/>
      <c r="I3" s="1"/>
      <c r="J3" s="1"/>
      <c r="K3" s="2"/>
    </row>
    <row r="4" spans="1:11" ht="17.399999999999999" x14ac:dyDescent="0.25">
      <c r="A4" s="25" t="s">
        <v>4</v>
      </c>
      <c r="B4" s="26"/>
      <c r="C4" s="1"/>
      <c r="D4" s="44">
        <v>45455</v>
      </c>
      <c r="E4" s="44"/>
      <c r="F4" s="44"/>
      <c r="G4" s="1"/>
      <c r="H4" s="1"/>
      <c r="I4" s="1"/>
      <c r="J4" s="1"/>
      <c r="K4" s="2"/>
    </row>
    <row r="5" spans="1:11" ht="17.399999999999999" x14ac:dyDescent="0.25">
      <c r="A5" s="25" t="s">
        <v>5</v>
      </c>
      <c r="B5" s="26"/>
      <c r="C5" s="3"/>
      <c r="D5" s="27" t="s">
        <v>218</v>
      </c>
      <c r="E5" s="27"/>
      <c r="F5" s="27"/>
      <c r="G5" s="1"/>
      <c r="H5" s="1"/>
      <c r="I5" s="1"/>
      <c r="J5" s="1"/>
      <c r="K5" s="2"/>
    </row>
    <row r="6" spans="1:11" ht="16.2" thickBot="1" x14ac:dyDescent="0.3">
      <c r="A6" s="4"/>
      <c r="C6" s="5"/>
      <c r="D6" s="5"/>
      <c r="E6" s="5"/>
      <c r="F6" s="5"/>
      <c r="G6" s="1"/>
      <c r="H6" s="1"/>
      <c r="I6" s="1"/>
      <c r="J6" s="1"/>
      <c r="K6" s="2"/>
    </row>
    <row r="7" spans="1:11" ht="24.9" customHeight="1" thickBot="1" x14ac:dyDescent="0.3">
      <c r="A7" s="28" t="s">
        <v>7</v>
      </c>
      <c r="B7" s="28"/>
      <c r="C7" s="28"/>
      <c r="D7" s="28"/>
      <c r="E7" s="28"/>
      <c r="F7" s="28"/>
      <c r="G7" s="28"/>
      <c r="H7" s="28"/>
      <c r="I7" s="28"/>
      <c r="J7" s="28"/>
      <c r="K7" s="28"/>
    </row>
    <row r="8" spans="1:11" ht="14.25" customHeight="1" thickBot="1" x14ac:dyDescent="0.3">
      <c r="A8" s="29" t="s">
        <v>8</v>
      </c>
      <c r="B8" s="29"/>
      <c r="C8" s="29"/>
      <c r="D8" s="29"/>
      <c r="E8" s="29"/>
      <c r="F8" s="29"/>
      <c r="G8" s="29"/>
      <c r="H8" s="29"/>
      <c r="I8" s="29"/>
      <c r="J8" s="29"/>
      <c r="K8" s="29"/>
    </row>
    <row r="9" spans="1:11" ht="14.4" thickBot="1" x14ac:dyDescent="0.3">
      <c r="A9" s="30"/>
      <c r="B9" s="30"/>
      <c r="C9" s="30"/>
      <c r="D9" s="30"/>
      <c r="E9" s="30"/>
      <c r="F9" s="30"/>
      <c r="G9" s="30"/>
      <c r="H9" s="30"/>
      <c r="I9" s="30"/>
      <c r="J9" s="30"/>
      <c r="K9" s="30"/>
    </row>
    <row r="10" spans="1:11" ht="14.4" thickBot="1" x14ac:dyDescent="0.3">
      <c r="A10" s="30"/>
      <c r="B10" s="30"/>
      <c r="C10" s="30"/>
      <c r="D10" s="30"/>
      <c r="E10" s="30"/>
      <c r="F10" s="30"/>
      <c r="G10" s="30"/>
      <c r="H10" s="30"/>
      <c r="I10" s="30"/>
      <c r="J10" s="30"/>
      <c r="K10" s="30"/>
    </row>
    <row r="11" spans="1:11" ht="14.4" thickBot="1" x14ac:dyDescent="0.3">
      <c r="A11" s="31"/>
      <c r="B11" s="31"/>
      <c r="C11" s="31"/>
      <c r="D11" s="31"/>
      <c r="E11" s="31"/>
      <c r="F11" s="31"/>
      <c r="G11" s="31"/>
      <c r="H11" s="31"/>
      <c r="I11" s="31"/>
      <c r="J11" s="31"/>
      <c r="K11" s="31"/>
    </row>
    <row r="12" spans="1:11" ht="24.9" customHeight="1" thickBot="1" x14ac:dyDescent="0.3">
      <c r="A12" s="32" t="s">
        <v>9</v>
      </c>
      <c r="B12" s="32"/>
      <c r="C12" s="32"/>
      <c r="D12" s="32"/>
      <c r="E12" s="32"/>
      <c r="F12" s="32"/>
      <c r="G12" s="32"/>
      <c r="H12" s="32"/>
      <c r="I12" s="32"/>
      <c r="J12" s="32"/>
      <c r="K12" s="32"/>
    </row>
    <row r="13" spans="1:11" ht="20.100000000000001" customHeight="1" x14ac:dyDescent="0.25">
      <c r="A13" s="33" t="s">
        <v>10</v>
      </c>
      <c r="B13" s="34"/>
      <c r="C13" s="34"/>
      <c r="D13" s="34" t="s">
        <v>11</v>
      </c>
      <c r="E13" s="34"/>
      <c r="F13" s="34"/>
      <c r="G13" s="34"/>
      <c r="H13" s="34"/>
      <c r="I13" s="34"/>
      <c r="J13" s="34"/>
      <c r="K13" s="35"/>
    </row>
    <row r="14" spans="1:11" ht="20.100000000000001" customHeight="1" x14ac:dyDescent="0.25">
      <c r="A14" s="45" t="s">
        <v>12</v>
      </c>
      <c r="B14" s="46"/>
      <c r="C14" s="46"/>
      <c r="D14" s="46" t="s">
        <v>13</v>
      </c>
      <c r="E14" s="46"/>
      <c r="F14" s="46"/>
      <c r="G14" s="46"/>
      <c r="H14" s="46"/>
      <c r="I14" s="46"/>
      <c r="J14" s="46"/>
      <c r="K14" s="50"/>
    </row>
    <row r="15" spans="1:11" ht="20.100000000000001" customHeight="1" x14ac:dyDescent="0.25">
      <c r="A15" s="45" t="s">
        <v>14</v>
      </c>
      <c r="B15" s="46"/>
      <c r="C15" s="46"/>
      <c r="D15" s="47" t="s">
        <v>15</v>
      </c>
      <c r="E15" s="48"/>
      <c r="F15" s="48"/>
      <c r="G15" s="48"/>
      <c r="H15" s="48"/>
      <c r="I15" s="48"/>
      <c r="J15" s="48"/>
      <c r="K15" s="49"/>
    </row>
    <row r="16" spans="1:11" ht="20.100000000000001" customHeight="1" x14ac:dyDescent="0.25">
      <c r="A16" s="45" t="s">
        <v>16</v>
      </c>
      <c r="B16" s="46"/>
      <c r="C16" s="46"/>
      <c r="D16" s="196" t="s">
        <v>255</v>
      </c>
      <c r="E16" s="46"/>
      <c r="F16" s="46"/>
      <c r="G16" s="46"/>
      <c r="H16" s="46"/>
      <c r="I16" s="46"/>
      <c r="J16" s="46"/>
      <c r="K16" s="50"/>
    </row>
    <row r="17" spans="1:11" ht="20.100000000000001" customHeight="1" x14ac:dyDescent="0.25">
      <c r="A17" s="45" t="s">
        <v>17</v>
      </c>
      <c r="B17" s="46"/>
      <c r="C17" s="46"/>
      <c r="D17" s="47" t="s">
        <v>18</v>
      </c>
      <c r="E17" s="48"/>
      <c r="F17" s="48"/>
      <c r="G17" s="48"/>
      <c r="H17" s="48"/>
      <c r="I17" s="48"/>
      <c r="J17" s="48"/>
      <c r="K17" s="49"/>
    </row>
    <row r="18" spans="1:11" ht="20.100000000000001" customHeight="1" x14ac:dyDescent="0.25">
      <c r="A18" s="45" t="s">
        <v>19</v>
      </c>
      <c r="B18" s="46"/>
      <c r="C18" s="46"/>
      <c r="D18" s="46" t="s">
        <v>11</v>
      </c>
      <c r="E18" s="46"/>
      <c r="F18" s="46"/>
      <c r="G18" s="46"/>
      <c r="H18" s="46"/>
      <c r="I18" s="46"/>
      <c r="J18" s="46"/>
      <c r="K18" s="50"/>
    </row>
    <row r="19" spans="1:11" ht="20.100000000000001" customHeight="1" x14ac:dyDescent="0.25">
      <c r="A19" s="45" t="s">
        <v>20</v>
      </c>
      <c r="B19" s="46"/>
      <c r="C19" s="46"/>
      <c r="D19" s="46" t="s">
        <v>21</v>
      </c>
      <c r="E19" s="46"/>
      <c r="F19" s="46"/>
      <c r="G19" s="46"/>
      <c r="H19" s="46"/>
      <c r="I19" s="46"/>
      <c r="J19" s="46"/>
      <c r="K19" s="50"/>
    </row>
    <row r="20" spans="1:11" ht="20.100000000000001" customHeight="1" thickBot="1" x14ac:dyDescent="0.3">
      <c r="A20" s="45" t="s">
        <v>22</v>
      </c>
      <c r="B20" s="46"/>
      <c r="C20" s="46"/>
      <c r="D20" s="46">
        <v>5651</v>
      </c>
      <c r="E20" s="46"/>
      <c r="F20" s="46"/>
      <c r="G20" s="46"/>
      <c r="H20" s="46"/>
      <c r="I20" s="46"/>
      <c r="J20" s="46"/>
      <c r="K20" s="50"/>
    </row>
    <row r="21" spans="1:11" ht="28.5" customHeight="1" thickBot="1" x14ac:dyDescent="0.3">
      <c r="A21" s="28" t="s">
        <v>23</v>
      </c>
      <c r="B21" s="28"/>
      <c r="C21" s="28"/>
      <c r="D21" s="28"/>
      <c r="E21" s="28"/>
      <c r="F21" s="28"/>
      <c r="G21" s="28"/>
      <c r="H21" s="28"/>
      <c r="I21" s="28"/>
      <c r="J21" s="28"/>
      <c r="K21" s="28"/>
    </row>
    <row r="22" spans="1:11" ht="24.9" customHeight="1" x14ac:dyDescent="0.25">
      <c r="A22" s="63" t="s">
        <v>24</v>
      </c>
      <c r="B22" s="64"/>
      <c r="C22" s="65" t="str">
        <f>D3</f>
        <v>RFQ-04-001</v>
      </c>
      <c r="D22" s="65"/>
      <c r="E22" s="65"/>
      <c r="F22" s="64" t="s">
        <v>25</v>
      </c>
      <c r="G22" s="64"/>
      <c r="H22" s="66" t="s">
        <v>238</v>
      </c>
      <c r="I22" s="67"/>
      <c r="J22" s="67"/>
      <c r="K22" s="68"/>
    </row>
    <row r="23" spans="1:11" ht="24.9" customHeight="1" x14ac:dyDescent="0.25">
      <c r="A23" s="51" t="s">
        <v>27</v>
      </c>
      <c r="B23" s="52"/>
      <c r="C23" s="53">
        <f>D4</f>
        <v>45455</v>
      </c>
      <c r="D23" s="54"/>
      <c r="E23" s="54"/>
      <c r="F23" s="52" t="s">
        <v>28</v>
      </c>
      <c r="G23" s="52"/>
      <c r="H23" s="55">
        <v>45467</v>
      </c>
      <c r="I23" s="55"/>
      <c r="J23" s="55"/>
      <c r="K23" s="56"/>
    </row>
    <row r="24" spans="1:11" ht="6.75" customHeight="1" thickBot="1" x14ac:dyDescent="0.3">
      <c r="A24" s="57"/>
      <c r="B24" s="58"/>
      <c r="C24" s="58"/>
      <c r="D24" s="58"/>
      <c r="E24" s="58"/>
      <c r="F24" s="58"/>
      <c r="G24" s="58"/>
      <c r="H24" s="58"/>
      <c r="I24" s="58"/>
      <c r="J24" s="58"/>
      <c r="K24" s="59"/>
    </row>
    <row r="25" spans="1:11" ht="24.9" customHeight="1" thickBot="1" x14ac:dyDescent="0.3">
      <c r="A25" s="32" t="s">
        <v>29</v>
      </c>
      <c r="B25" s="32"/>
      <c r="C25" s="32"/>
      <c r="D25" s="32"/>
      <c r="E25" s="60"/>
      <c r="F25" s="61"/>
      <c r="G25" s="61"/>
      <c r="H25" s="61"/>
      <c r="I25" s="61"/>
      <c r="J25" s="61"/>
      <c r="K25" s="62"/>
    </row>
    <row r="26" spans="1:11" ht="15.75" customHeight="1" x14ac:dyDescent="0.25">
      <c r="A26" s="80" t="s">
        <v>226</v>
      </c>
      <c r="B26" s="81"/>
      <c r="C26" s="81"/>
      <c r="D26" s="81"/>
      <c r="E26" s="82"/>
      <c r="F26" s="82"/>
      <c r="G26" s="82"/>
      <c r="H26" s="82"/>
      <c r="I26" s="82"/>
      <c r="J26" s="82"/>
      <c r="K26" s="83"/>
    </row>
    <row r="27" spans="1:11" ht="15.75" customHeight="1" x14ac:dyDescent="0.25">
      <c r="A27" s="84"/>
      <c r="B27" s="82"/>
      <c r="C27" s="82"/>
      <c r="D27" s="82"/>
      <c r="E27" s="82"/>
      <c r="F27" s="82"/>
      <c r="G27" s="82"/>
      <c r="H27" s="82"/>
      <c r="I27" s="82"/>
      <c r="J27" s="82"/>
      <c r="K27" s="83"/>
    </row>
    <row r="28" spans="1:11" ht="14.25" customHeight="1" thickBot="1" x14ac:dyDescent="0.3">
      <c r="A28" s="85"/>
      <c r="B28" s="86"/>
      <c r="C28" s="86"/>
      <c r="D28" s="86"/>
      <c r="E28" s="86"/>
      <c r="F28" s="86"/>
      <c r="G28" s="86"/>
      <c r="H28" s="86"/>
      <c r="I28" s="86"/>
      <c r="J28" s="86"/>
      <c r="K28" s="87"/>
    </row>
    <row r="29" spans="1:11" ht="24.9" customHeight="1" thickBot="1" x14ac:dyDescent="0.3">
      <c r="A29" s="88" t="s">
        <v>31</v>
      </c>
      <c r="B29" s="88"/>
      <c r="C29" s="88"/>
      <c r="D29" s="88"/>
      <c r="E29" s="88"/>
      <c r="F29" s="88"/>
      <c r="G29" s="88"/>
      <c r="H29" s="88"/>
      <c r="I29" s="88"/>
      <c r="J29" s="88"/>
      <c r="K29" s="88"/>
    </row>
    <row r="30" spans="1:11" ht="24.9" customHeight="1" x14ac:dyDescent="0.25">
      <c r="A30" s="89" t="s">
        <v>32</v>
      </c>
      <c r="B30" s="90"/>
      <c r="C30" s="91" t="s">
        <v>33</v>
      </c>
      <c r="D30" s="91"/>
      <c r="E30" s="92" t="s">
        <v>34</v>
      </c>
      <c r="F30" s="92"/>
      <c r="G30" s="91" t="s">
        <v>35</v>
      </c>
      <c r="H30" s="91"/>
      <c r="I30" s="91" t="s">
        <v>34</v>
      </c>
      <c r="J30" s="91"/>
      <c r="K30" s="93"/>
    </row>
    <row r="31" spans="1:11" ht="24.9" customHeight="1" x14ac:dyDescent="0.25">
      <c r="A31" s="69" t="s">
        <v>36</v>
      </c>
      <c r="B31" s="70"/>
      <c r="C31" s="71" t="s">
        <v>37</v>
      </c>
      <c r="D31" s="71"/>
      <c r="E31" s="71"/>
      <c r="F31" s="71"/>
      <c r="G31" s="72">
        <v>45474</v>
      </c>
      <c r="H31" s="73"/>
      <c r="I31" s="73"/>
      <c r="J31" s="73"/>
      <c r="K31" s="74"/>
    </row>
    <row r="32" spans="1:11" ht="15.75" customHeight="1" x14ac:dyDescent="0.25">
      <c r="A32" s="75"/>
      <c r="B32" s="76"/>
      <c r="C32" s="76"/>
      <c r="D32" s="76"/>
      <c r="E32" s="76"/>
      <c r="F32" s="76"/>
      <c r="G32" s="76"/>
      <c r="H32" s="76"/>
      <c r="I32" s="76"/>
      <c r="J32" s="76"/>
      <c r="K32" s="77"/>
    </row>
    <row r="33" spans="1:11" ht="37.5" customHeight="1" x14ac:dyDescent="0.25">
      <c r="A33" s="18" t="s">
        <v>38</v>
      </c>
      <c r="B33" s="78" t="s">
        <v>39</v>
      </c>
      <c r="C33" s="78"/>
      <c r="D33" s="78"/>
      <c r="E33" s="78"/>
      <c r="F33" s="78"/>
      <c r="G33" s="19" t="s">
        <v>40</v>
      </c>
      <c r="H33" s="19" t="s">
        <v>41</v>
      </c>
      <c r="I33" s="19" t="s">
        <v>42</v>
      </c>
      <c r="J33" s="20" t="s">
        <v>43</v>
      </c>
      <c r="K33" s="21" t="s">
        <v>44</v>
      </c>
    </row>
    <row r="34" spans="1:11" ht="38.25" customHeight="1" x14ac:dyDescent="0.25">
      <c r="A34" s="7">
        <v>1</v>
      </c>
      <c r="B34" s="79" t="s">
        <v>94</v>
      </c>
      <c r="C34" s="79" t="s">
        <v>94</v>
      </c>
      <c r="D34" s="79" t="s">
        <v>94</v>
      </c>
      <c r="E34" s="79" t="s">
        <v>94</v>
      </c>
      <c r="F34" s="79" t="s">
        <v>94</v>
      </c>
      <c r="G34" s="15" t="s">
        <v>239</v>
      </c>
      <c r="H34" s="15" t="s">
        <v>102</v>
      </c>
      <c r="I34" s="8">
        <v>640</v>
      </c>
      <c r="J34" s="8"/>
      <c r="K34" s="9">
        <f>I34*J34</f>
        <v>0</v>
      </c>
    </row>
    <row r="35" spans="1:11" ht="38.25" customHeight="1" x14ac:dyDescent="0.25">
      <c r="A35" s="7">
        <v>2</v>
      </c>
      <c r="B35" s="79" t="s">
        <v>95</v>
      </c>
      <c r="C35" s="79" t="s">
        <v>95</v>
      </c>
      <c r="D35" s="79" t="s">
        <v>95</v>
      </c>
      <c r="E35" s="79" t="s">
        <v>95</v>
      </c>
      <c r="F35" s="79" t="s">
        <v>95</v>
      </c>
      <c r="G35" s="15" t="s">
        <v>240</v>
      </c>
      <c r="H35" s="15" t="s">
        <v>102</v>
      </c>
      <c r="I35" s="8">
        <v>640</v>
      </c>
      <c r="J35" s="8"/>
      <c r="K35" s="9">
        <f t="shared" ref="K35:K57" si="0">I35*J35</f>
        <v>0</v>
      </c>
    </row>
    <row r="36" spans="1:11" ht="30" customHeight="1" x14ac:dyDescent="0.25">
      <c r="A36" s="7">
        <v>3</v>
      </c>
      <c r="B36" s="79" t="s">
        <v>96</v>
      </c>
      <c r="C36" s="79" t="s">
        <v>96</v>
      </c>
      <c r="D36" s="79" t="s">
        <v>96</v>
      </c>
      <c r="E36" s="79" t="s">
        <v>96</v>
      </c>
      <c r="F36" s="79" t="s">
        <v>96</v>
      </c>
      <c r="G36" s="22" t="s">
        <v>241</v>
      </c>
      <c r="H36" s="8" t="s">
        <v>45</v>
      </c>
      <c r="I36" s="8">
        <v>160</v>
      </c>
      <c r="J36" s="8"/>
      <c r="K36" s="9">
        <f t="shared" si="0"/>
        <v>0</v>
      </c>
    </row>
    <row r="37" spans="1:11" ht="30" customHeight="1" x14ac:dyDescent="0.25">
      <c r="A37" s="7">
        <v>4</v>
      </c>
      <c r="B37" s="79" t="s">
        <v>97</v>
      </c>
      <c r="C37" s="79" t="s">
        <v>97</v>
      </c>
      <c r="D37" s="79" t="s">
        <v>97</v>
      </c>
      <c r="E37" s="79" t="s">
        <v>97</v>
      </c>
      <c r="F37" s="79" t="s">
        <v>97</v>
      </c>
      <c r="G37" s="15" t="s">
        <v>242</v>
      </c>
      <c r="H37" s="8" t="s">
        <v>45</v>
      </c>
      <c r="I37" s="8">
        <v>160</v>
      </c>
      <c r="J37" s="8"/>
      <c r="K37" s="9">
        <f t="shared" si="0"/>
        <v>0</v>
      </c>
    </row>
    <row r="38" spans="1:11" ht="30" customHeight="1" x14ac:dyDescent="0.25">
      <c r="A38" s="7">
        <v>5</v>
      </c>
      <c r="B38" s="79" t="s">
        <v>98</v>
      </c>
      <c r="C38" s="79" t="s">
        <v>98</v>
      </c>
      <c r="D38" s="79" t="s">
        <v>98</v>
      </c>
      <c r="E38" s="79" t="s">
        <v>98</v>
      </c>
      <c r="F38" s="79" t="s">
        <v>98</v>
      </c>
      <c r="G38" s="15" t="s">
        <v>190</v>
      </c>
      <c r="H38" s="8" t="s">
        <v>45</v>
      </c>
      <c r="I38" s="8">
        <v>160</v>
      </c>
      <c r="J38" s="8"/>
      <c r="K38" s="9">
        <f t="shared" si="0"/>
        <v>0</v>
      </c>
    </row>
    <row r="39" spans="1:11" ht="30" customHeight="1" x14ac:dyDescent="0.25">
      <c r="A39" s="7">
        <v>6</v>
      </c>
      <c r="B39" s="79" t="s">
        <v>99</v>
      </c>
      <c r="C39" s="79" t="s">
        <v>99</v>
      </c>
      <c r="D39" s="79" t="s">
        <v>99</v>
      </c>
      <c r="E39" s="79" t="s">
        <v>99</v>
      </c>
      <c r="F39" s="79" t="s">
        <v>99</v>
      </c>
      <c r="G39" s="15" t="s">
        <v>191</v>
      </c>
      <c r="H39" s="8" t="s">
        <v>45</v>
      </c>
      <c r="I39" s="8">
        <v>160</v>
      </c>
      <c r="J39" s="8"/>
      <c r="K39" s="9">
        <f t="shared" si="0"/>
        <v>0</v>
      </c>
    </row>
    <row r="40" spans="1:11" ht="30" customHeight="1" x14ac:dyDescent="0.25">
      <c r="A40" s="7">
        <v>7</v>
      </c>
      <c r="B40" s="79" t="s">
        <v>100</v>
      </c>
      <c r="C40" s="79" t="s">
        <v>100</v>
      </c>
      <c r="D40" s="79" t="s">
        <v>100</v>
      </c>
      <c r="E40" s="79" t="s">
        <v>100</v>
      </c>
      <c r="F40" s="79" t="s">
        <v>100</v>
      </c>
      <c r="G40" s="15" t="s">
        <v>243</v>
      </c>
      <c r="H40" s="8" t="s">
        <v>167</v>
      </c>
      <c r="I40" s="8">
        <v>160</v>
      </c>
      <c r="J40" s="8"/>
      <c r="K40" s="9">
        <f t="shared" si="0"/>
        <v>0</v>
      </c>
    </row>
    <row r="41" spans="1:11" ht="30" customHeight="1" x14ac:dyDescent="0.25">
      <c r="A41" s="7">
        <v>8</v>
      </c>
      <c r="B41" s="79" t="s">
        <v>168</v>
      </c>
      <c r="C41" s="79"/>
      <c r="D41" s="79"/>
      <c r="E41" s="79"/>
      <c r="F41" s="79"/>
      <c r="G41" s="15" t="s">
        <v>210</v>
      </c>
      <c r="H41" s="15" t="s">
        <v>149</v>
      </c>
      <c r="I41" s="8">
        <v>320</v>
      </c>
      <c r="J41" s="8"/>
      <c r="K41" s="9">
        <f t="shared" si="0"/>
        <v>0</v>
      </c>
    </row>
    <row r="42" spans="1:11" ht="30" customHeight="1" x14ac:dyDescent="0.25">
      <c r="A42" s="7">
        <v>9</v>
      </c>
      <c r="B42" s="79" t="s">
        <v>244</v>
      </c>
      <c r="C42" s="79"/>
      <c r="D42" s="79"/>
      <c r="E42" s="79"/>
      <c r="F42" s="79"/>
      <c r="G42" s="15" t="s">
        <v>245</v>
      </c>
      <c r="H42" s="15" t="s">
        <v>149</v>
      </c>
      <c r="I42" s="8">
        <v>160</v>
      </c>
      <c r="J42" s="8"/>
      <c r="K42" s="9">
        <f t="shared" si="0"/>
        <v>0</v>
      </c>
    </row>
    <row r="43" spans="1:11" ht="30" customHeight="1" x14ac:dyDescent="0.25">
      <c r="A43" s="7">
        <v>10</v>
      </c>
      <c r="B43" s="94" t="s">
        <v>246</v>
      </c>
      <c r="C43" s="94"/>
      <c r="D43" s="94"/>
      <c r="E43" s="94"/>
      <c r="F43" s="94"/>
      <c r="G43" s="22" t="s">
        <v>247</v>
      </c>
      <c r="H43" s="22" t="s">
        <v>149</v>
      </c>
      <c r="I43" s="23">
        <v>320</v>
      </c>
      <c r="J43" s="23"/>
      <c r="K43" s="24">
        <f t="shared" si="0"/>
        <v>0</v>
      </c>
    </row>
    <row r="44" spans="1:11" ht="30" customHeight="1" x14ac:dyDescent="0.25">
      <c r="A44" s="7">
        <v>11</v>
      </c>
      <c r="B44" s="94" t="s">
        <v>172</v>
      </c>
      <c r="C44" s="94"/>
      <c r="D44" s="94"/>
      <c r="E44" s="94"/>
      <c r="F44" s="94"/>
      <c r="G44" s="22" t="s">
        <v>210</v>
      </c>
      <c r="H44" s="22" t="s">
        <v>149</v>
      </c>
      <c r="I44" s="23">
        <v>160</v>
      </c>
      <c r="J44" s="23"/>
      <c r="K44" s="24">
        <f t="shared" si="0"/>
        <v>0</v>
      </c>
    </row>
    <row r="45" spans="1:11" ht="34.799999999999997" x14ac:dyDescent="0.25">
      <c r="A45" s="7">
        <v>12</v>
      </c>
      <c r="B45" s="94" t="s">
        <v>173</v>
      </c>
      <c r="C45" s="94"/>
      <c r="D45" s="94"/>
      <c r="E45" s="94"/>
      <c r="F45" s="94"/>
      <c r="G45" s="22" t="s">
        <v>248</v>
      </c>
      <c r="H45" s="22" t="s">
        <v>149</v>
      </c>
      <c r="I45" s="23">
        <v>160</v>
      </c>
      <c r="J45" s="23"/>
      <c r="K45" s="24">
        <f t="shared" si="0"/>
        <v>0</v>
      </c>
    </row>
    <row r="46" spans="1:11" ht="34.799999999999997" x14ac:dyDescent="0.25">
      <c r="A46" s="7">
        <v>13</v>
      </c>
      <c r="B46" s="94" t="s">
        <v>174</v>
      </c>
      <c r="C46" s="94"/>
      <c r="D46" s="94"/>
      <c r="E46" s="94"/>
      <c r="F46" s="94"/>
      <c r="G46" s="22" t="s">
        <v>248</v>
      </c>
      <c r="H46" s="22" t="s">
        <v>149</v>
      </c>
      <c r="I46" s="23">
        <v>160</v>
      </c>
      <c r="J46" s="23"/>
      <c r="K46" s="24">
        <f t="shared" si="0"/>
        <v>0</v>
      </c>
    </row>
    <row r="47" spans="1:11" ht="30" customHeight="1" x14ac:dyDescent="0.25">
      <c r="A47" s="7">
        <v>14</v>
      </c>
      <c r="B47" s="79" t="s">
        <v>175</v>
      </c>
      <c r="C47" s="79"/>
      <c r="D47" s="79"/>
      <c r="E47" s="79"/>
      <c r="F47" s="79"/>
      <c r="G47" s="15" t="s">
        <v>249</v>
      </c>
      <c r="H47" s="15" t="s">
        <v>149</v>
      </c>
      <c r="I47" s="8">
        <v>640</v>
      </c>
      <c r="J47" s="8"/>
      <c r="K47" s="9">
        <f t="shared" si="0"/>
        <v>0</v>
      </c>
    </row>
    <row r="48" spans="1:11" ht="34.799999999999997" x14ac:dyDescent="0.25">
      <c r="A48" s="7">
        <v>15</v>
      </c>
      <c r="B48" s="79" t="s">
        <v>194</v>
      </c>
      <c r="C48" s="79"/>
      <c r="D48" s="79"/>
      <c r="E48" s="79"/>
      <c r="F48" s="79"/>
      <c r="G48" s="15" t="s">
        <v>250</v>
      </c>
      <c r="H48" s="15" t="s">
        <v>149</v>
      </c>
      <c r="I48" s="8">
        <v>160</v>
      </c>
      <c r="J48" s="8"/>
      <c r="K48" s="9">
        <f t="shared" si="0"/>
        <v>0</v>
      </c>
    </row>
    <row r="49" spans="1:11" ht="30" customHeight="1" x14ac:dyDescent="0.25">
      <c r="A49" s="7">
        <v>16</v>
      </c>
      <c r="B49" s="79" t="s">
        <v>176</v>
      </c>
      <c r="C49" s="79" t="s">
        <v>176</v>
      </c>
      <c r="D49" s="79" t="s">
        <v>176</v>
      </c>
      <c r="E49" s="79" t="s">
        <v>176</v>
      </c>
      <c r="F49" s="79" t="s">
        <v>176</v>
      </c>
      <c r="G49" s="15" t="s">
        <v>249</v>
      </c>
      <c r="H49" s="15" t="s">
        <v>151</v>
      </c>
      <c r="I49" s="8">
        <v>320</v>
      </c>
      <c r="J49" s="8"/>
      <c r="K49" s="9">
        <f t="shared" si="0"/>
        <v>0</v>
      </c>
    </row>
    <row r="50" spans="1:11" ht="30" customHeight="1" x14ac:dyDescent="0.25">
      <c r="A50" s="7">
        <v>17</v>
      </c>
      <c r="B50" s="79" t="s">
        <v>206</v>
      </c>
      <c r="C50" s="79" t="s">
        <v>177</v>
      </c>
      <c r="D50" s="79" t="s">
        <v>177</v>
      </c>
      <c r="E50" s="79" t="s">
        <v>177</v>
      </c>
      <c r="F50" s="79" t="s">
        <v>177</v>
      </c>
      <c r="G50" s="15" t="s">
        <v>211</v>
      </c>
      <c r="H50" s="15" t="s">
        <v>149</v>
      </c>
      <c r="I50" s="8">
        <v>960</v>
      </c>
      <c r="J50" s="8"/>
      <c r="K50" s="9">
        <f t="shared" si="0"/>
        <v>0</v>
      </c>
    </row>
    <row r="51" spans="1:11" ht="30" customHeight="1" x14ac:dyDescent="0.25">
      <c r="A51" s="7">
        <v>18</v>
      </c>
      <c r="B51" s="79" t="s">
        <v>178</v>
      </c>
      <c r="C51" s="79" t="s">
        <v>178</v>
      </c>
      <c r="D51" s="79" t="s">
        <v>178</v>
      </c>
      <c r="E51" s="79" t="s">
        <v>178</v>
      </c>
      <c r="F51" s="79" t="s">
        <v>178</v>
      </c>
      <c r="G51" s="15" t="s">
        <v>251</v>
      </c>
      <c r="H51" s="15" t="s">
        <v>188</v>
      </c>
      <c r="I51" s="8">
        <v>320</v>
      </c>
      <c r="J51" s="8"/>
      <c r="K51" s="9">
        <f t="shared" si="0"/>
        <v>0</v>
      </c>
    </row>
    <row r="52" spans="1:11" ht="30" customHeight="1" x14ac:dyDescent="0.25">
      <c r="A52" s="7">
        <v>19</v>
      </c>
      <c r="B52" s="79" t="s">
        <v>179</v>
      </c>
      <c r="C52" s="79" t="s">
        <v>179</v>
      </c>
      <c r="D52" s="79" t="s">
        <v>179</v>
      </c>
      <c r="E52" s="79" t="s">
        <v>179</v>
      </c>
      <c r="F52" s="79" t="s">
        <v>179</v>
      </c>
      <c r="G52" s="15" t="s">
        <v>215</v>
      </c>
      <c r="H52" s="15" t="s">
        <v>189</v>
      </c>
      <c r="I52" s="8">
        <v>320</v>
      </c>
      <c r="J52" s="8"/>
      <c r="K52" s="9">
        <f t="shared" si="0"/>
        <v>0</v>
      </c>
    </row>
    <row r="53" spans="1:11" ht="30" customHeight="1" x14ac:dyDescent="0.25">
      <c r="A53" s="7">
        <v>20</v>
      </c>
      <c r="B53" s="79" t="s">
        <v>180</v>
      </c>
      <c r="C53" s="79" t="s">
        <v>180</v>
      </c>
      <c r="D53" s="79" t="s">
        <v>180</v>
      </c>
      <c r="E53" s="79" t="s">
        <v>180</v>
      </c>
      <c r="F53" s="79" t="s">
        <v>180</v>
      </c>
      <c r="G53" s="15" t="s">
        <v>214</v>
      </c>
      <c r="H53" s="15" t="s">
        <v>149</v>
      </c>
      <c r="I53" s="8">
        <v>960</v>
      </c>
      <c r="J53" s="8"/>
      <c r="K53" s="9">
        <f t="shared" si="0"/>
        <v>0</v>
      </c>
    </row>
    <row r="54" spans="1:11" ht="30" customHeight="1" x14ac:dyDescent="0.25">
      <c r="A54" s="7">
        <v>21</v>
      </c>
      <c r="B54" s="79" t="s">
        <v>181</v>
      </c>
      <c r="C54" s="79" t="s">
        <v>181</v>
      </c>
      <c r="D54" s="79" t="s">
        <v>181</v>
      </c>
      <c r="E54" s="79" t="s">
        <v>181</v>
      </c>
      <c r="F54" s="79" t="s">
        <v>181</v>
      </c>
      <c r="G54" s="15" t="s">
        <v>252</v>
      </c>
      <c r="H54" s="15" t="s">
        <v>149</v>
      </c>
      <c r="I54" s="8">
        <v>160</v>
      </c>
      <c r="J54" s="8"/>
      <c r="K54" s="9">
        <f t="shared" si="0"/>
        <v>0</v>
      </c>
    </row>
    <row r="55" spans="1:11" ht="30" customHeight="1" x14ac:dyDescent="0.25">
      <c r="A55" s="7">
        <v>22</v>
      </c>
      <c r="B55" s="79" t="s">
        <v>182</v>
      </c>
      <c r="C55" s="79" t="s">
        <v>182</v>
      </c>
      <c r="D55" s="79" t="s">
        <v>182</v>
      </c>
      <c r="E55" s="79" t="s">
        <v>182</v>
      </c>
      <c r="F55" s="79" t="s">
        <v>182</v>
      </c>
      <c r="G55" s="15" t="s">
        <v>251</v>
      </c>
      <c r="H55" s="15" t="s">
        <v>151</v>
      </c>
      <c r="I55" s="8">
        <v>1920</v>
      </c>
      <c r="J55" s="8"/>
      <c r="K55" s="9">
        <f t="shared" si="0"/>
        <v>0</v>
      </c>
    </row>
    <row r="56" spans="1:11" ht="30" customHeight="1" x14ac:dyDescent="0.25">
      <c r="A56" s="7">
        <v>23</v>
      </c>
      <c r="B56" s="94" t="s">
        <v>183</v>
      </c>
      <c r="C56" s="94" t="s">
        <v>183</v>
      </c>
      <c r="D56" s="94" t="s">
        <v>183</v>
      </c>
      <c r="E56" s="94" t="s">
        <v>183</v>
      </c>
      <c r="F56" s="94" t="s">
        <v>183</v>
      </c>
      <c r="G56" s="15" t="s">
        <v>249</v>
      </c>
      <c r="H56" s="22" t="s">
        <v>151</v>
      </c>
      <c r="I56" s="23">
        <v>160</v>
      </c>
      <c r="J56" s="23"/>
      <c r="K56" s="24">
        <f t="shared" si="0"/>
        <v>0</v>
      </c>
    </row>
    <row r="57" spans="1:11" ht="30" customHeight="1" x14ac:dyDescent="0.25">
      <c r="A57" s="7">
        <v>24</v>
      </c>
      <c r="B57" s="79" t="s">
        <v>184</v>
      </c>
      <c r="C57" s="79" t="s">
        <v>184</v>
      </c>
      <c r="D57" s="79" t="s">
        <v>184</v>
      </c>
      <c r="E57" s="79" t="s">
        <v>184</v>
      </c>
      <c r="F57" s="79" t="s">
        <v>184</v>
      </c>
      <c r="G57" s="15" t="s">
        <v>253</v>
      </c>
      <c r="H57" s="15" t="s">
        <v>149</v>
      </c>
      <c r="I57" s="8">
        <v>320</v>
      </c>
      <c r="J57" s="8"/>
      <c r="K57" s="9">
        <f t="shared" si="0"/>
        <v>0</v>
      </c>
    </row>
    <row r="58" spans="1:11" ht="35.1" customHeight="1" x14ac:dyDescent="0.25">
      <c r="A58" s="95" t="s">
        <v>46</v>
      </c>
      <c r="B58" s="96"/>
      <c r="C58" s="96"/>
      <c r="D58" s="96"/>
      <c r="E58" s="96"/>
      <c r="F58" s="96"/>
      <c r="G58" s="96"/>
      <c r="H58" s="96"/>
      <c r="I58" s="96"/>
      <c r="J58" s="96"/>
      <c r="K58" s="10">
        <f>SUM(K34:K57)</f>
        <v>0</v>
      </c>
    </row>
    <row r="59" spans="1:11" ht="35.1" customHeight="1" x14ac:dyDescent="0.25">
      <c r="A59" s="95" t="s">
        <v>47</v>
      </c>
      <c r="B59" s="96"/>
      <c r="C59" s="96"/>
      <c r="D59" s="96"/>
      <c r="E59" s="96"/>
      <c r="F59" s="96"/>
      <c r="G59" s="96"/>
      <c r="H59" s="96"/>
      <c r="I59" s="96"/>
      <c r="J59" s="96"/>
      <c r="K59" s="10">
        <f>K58/100*2</f>
        <v>0</v>
      </c>
    </row>
    <row r="60" spans="1:11" ht="35.1" customHeight="1" x14ac:dyDescent="0.25">
      <c r="A60" s="95" t="s">
        <v>48</v>
      </c>
      <c r="B60" s="96"/>
      <c r="C60" s="96"/>
      <c r="D60" s="96"/>
      <c r="E60" s="96"/>
      <c r="F60" s="96"/>
      <c r="G60" s="96"/>
      <c r="H60" s="96"/>
      <c r="I60" s="96"/>
      <c r="J60" s="96"/>
      <c r="K60" s="10">
        <f>K58-K59</f>
        <v>0</v>
      </c>
    </row>
    <row r="61" spans="1:11" ht="15.75" customHeight="1" x14ac:dyDescent="0.25">
      <c r="A61" s="97" t="s">
        <v>49</v>
      </c>
      <c r="B61" s="98"/>
      <c r="C61" s="98"/>
      <c r="D61" s="99" t="s">
        <v>50</v>
      </c>
      <c r="E61" s="100" t="s">
        <v>235</v>
      </c>
      <c r="F61" s="100"/>
      <c r="G61" s="100"/>
      <c r="H61" s="99" t="s">
        <v>51</v>
      </c>
      <c r="I61" s="100" t="s">
        <v>236</v>
      </c>
      <c r="J61" s="100"/>
      <c r="K61" s="101"/>
    </row>
    <row r="62" spans="1:11" ht="14.25" customHeight="1" x14ac:dyDescent="0.25">
      <c r="A62" s="97"/>
      <c r="B62" s="98"/>
      <c r="C62" s="98"/>
      <c r="D62" s="99"/>
      <c r="E62" s="100"/>
      <c r="F62" s="100"/>
      <c r="G62" s="100"/>
      <c r="H62" s="99"/>
      <c r="I62" s="100"/>
      <c r="J62" s="100"/>
      <c r="K62" s="101"/>
    </row>
    <row r="63" spans="1:11" ht="24.9" customHeight="1" x14ac:dyDescent="0.25">
      <c r="A63" s="108" t="s">
        <v>52</v>
      </c>
      <c r="B63" s="109"/>
      <c r="C63" s="109"/>
      <c r="D63" s="109"/>
      <c r="E63" s="109"/>
      <c r="F63" s="109"/>
      <c r="G63" s="109"/>
      <c r="H63" s="109"/>
      <c r="I63" s="109"/>
      <c r="J63" s="109"/>
      <c r="K63" s="110"/>
    </row>
    <row r="64" spans="1:11" ht="20.100000000000001" customHeight="1" x14ac:dyDescent="0.25">
      <c r="A64" s="111" t="s">
        <v>53</v>
      </c>
      <c r="B64" s="112"/>
      <c r="C64" s="112"/>
      <c r="D64" s="112"/>
      <c r="E64" s="112"/>
      <c r="F64" s="112"/>
      <c r="G64" s="112"/>
      <c r="H64" s="112"/>
      <c r="I64" s="112"/>
      <c r="J64" s="112"/>
      <c r="K64" s="113"/>
    </row>
    <row r="65" spans="1:11" ht="20.100000000000001" customHeight="1" x14ac:dyDescent="0.25">
      <c r="A65" s="11">
        <v>1</v>
      </c>
      <c r="B65" s="114" t="s">
        <v>54</v>
      </c>
      <c r="C65" s="114"/>
      <c r="D65" s="114"/>
      <c r="E65" s="114"/>
      <c r="F65" s="114"/>
      <c r="G65" s="114"/>
      <c r="H65" s="114"/>
      <c r="I65" s="114"/>
      <c r="J65" s="114"/>
      <c r="K65" s="115"/>
    </row>
    <row r="66" spans="1:11" ht="20.100000000000001" customHeight="1" x14ac:dyDescent="0.25">
      <c r="A66" s="11">
        <v>2</v>
      </c>
      <c r="B66" s="114" t="s">
        <v>13</v>
      </c>
      <c r="C66" s="114"/>
      <c r="D66" s="114"/>
      <c r="E66" s="114"/>
      <c r="F66" s="114"/>
      <c r="G66" s="114"/>
      <c r="H66" s="114"/>
      <c r="I66" s="114"/>
      <c r="J66" s="114"/>
      <c r="K66" s="115"/>
    </row>
    <row r="67" spans="1:11" ht="24.9" customHeight="1" x14ac:dyDescent="0.25">
      <c r="A67" s="116" t="s">
        <v>55</v>
      </c>
      <c r="B67" s="117"/>
      <c r="C67" s="117"/>
      <c r="D67" s="117"/>
      <c r="E67" s="117"/>
      <c r="F67" s="117"/>
      <c r="G67" s="117"/>
      <c r="H67" s="117"/>
      <c r="I67" s="117"/>
      <c r="J67" s="117"/>
      <c r="K67" s="118"/>
    </row>
    <row r="68" spans="1:11" ht="30.75" customHeight="1" x14ac:dyDescent="0.3">
      <c r="A68" s="119" t="s">
        <v>56</v>
      </c>
      <c r="B68" s="120"/>
      <c r="C68" s="120"/>
      <c r="D68" s="120"/>
      <c r="E68" s="120"/>
      <c r="F68" s="120"/>
      <c r="G68" s="121" t="s">
        <v>57</v>
      </c>
      <c r="H68" s="121"/>
      <c r="I68" s="121"/>
      <c r="J68" s="121"/>
      <c r="K68" s="122"/>
    </row>
    <row r="69" spans="1:11" ht="24.9" customHeight="1" x14ac:dyDescent="0.25">
      <c r="A69" s="102" t="s">
        <v>58</v>
      </c>
      <c r="B69" s="103"/>
      <c r="C69" s="103"/>
      <c r="D69" s="103"/>
      <c r="E69" s="103"/>
      <c r="F69" s="104"/>
      <c r="G69" s="105" t="s">
        <v>59</v>
      </c>
      <c r="H69" s="106"/>
      <c r="I69" s="106"/>
      <c r="J69" s="106"/>
      <c r="K69" s="107"/>
    </row>
    <row r="70" spans="1:11" ht="24.9" customHeight="1" x14ac:dyDescent="0.25">
      <c r="A70" s="102" t="s">
        <v>60</v>
      </c>
      <c r="B70" s="103"/>
      <c r="C70" s="103"/>
      <c r="D70" s="103"/>
      <c r="E70" s="103"/>
      <c r="F70" s="104"/>
      <c r="G70" s="105" t="s">
        <v>61</v>
      </c>
      <c r="H70" s="106"/>
      <c r="I70" s="106"/>
      <c r="J70" s="106"/>
      <c r="K70" s="107"/>
    </row>
    <row r="71" spans="1:11" ht="24.9" customHeight="1" x14ac:dyDescent="0.25">
      <c r="A71" s="102" t="s">
        <v>62</v>
      </c>
      <c r="B71" s="103"/>
      <c r="C71" s="103"/>
      <c r="D71" s="103"/>
      <c r="E71" s="103"/>
      <c r="F71" s="104"/>
      <c r="G71" s="105" t="s">
        <v>63</v>
      </c>
      <c r="H71" s="106"/>
      <c r="I71" s="106"/>
      <c r="J71" s="106"/>
      <c r="K71" s="107"/>
    </row>
    <row r="72" spans="1:11" ht="24.9" customHeight="1" x14ac:dyDescent="0.25">
      <c r="A72" s="116" t="s">
        <v>64</v>
      </c>
      <c r="B72" s="117"/>
      <c r="C72" s="117"/>
      <c r="D72" s="117"/>
      <c r="E72" s="117"/>
      <c r="F72" s="117"/>
      <c r="G72" s="117"/>
      <c r="H72" s="117"/>
      <c r="I72" s="117"/>
      <c r="J72" s="117"/>
      <c r="K72" s="118"/>
    </row>
    <row r="73" spans="1:11" s="13" customFormat="1" ht="24.9" customHeight="1" x14ac:dyDescent="0.25">
      <c r="A73" s="129" t="s">
        <v>65</v>
      </c>
      <c r="B73" s="130"/>
      <c r="C73" s="130"/>
      <c r="D73" s="130"/>
      <c r="E73" s="130"/>
      <c r="F73" s="131">
        <v>0.625</v>
      </c>
      <c r="G73" s="132"/>
      <c r="H73" s="133" t="s">
        <v>66</v>
      </c>
      <c r="I73" s="134"/>
      <c r="J73" s="135"/>
      <c r="K73" s="12">
        <f>H23</f>
        <v>45467</v>
      </c>
    </row>
    <row r="74" spans="1:11" ht="24.9" customHeight="1" x14ac:dyDescent="0.25">
      <c r="A74" s="136" t="s">
        <v>67</v>
      </c>
      <c r="B74" s="137"/>
      <c r="C74" s="137"/>
      <c r="D74" s="137"/>
      <c r="E74" s="137"/>
      <c r="F74" s="137"/>
      <c r="G74" s="137"/>
      <c r="H74" s="137"/>
      <c r="I74" s="137"/>
      <c r="J74" s="137"/>
      <c r="K74" s="138"/>
    </row>
    <row r="75" spans="1:11" ht="25.5" customHeight="1" x14ac:dyDescent="0.25">
      <c r="A75" s="123" t="s">
        <v>68</v>
      </c>
      <c r="B75" s="124"/>
      <c r="C75" s="124"/>
      <c r="D75" s="124"/>
      <c r="E75" s="124"/>
      <c r="F75" s="139" t="s">
        <v>69</v>
      </c>
      <c r="G75" s="124"/>
      <c r="H75" s="124"/>
      <c r="I75" s="124"/>
      <c r="J75" s="124"/>
      <c r="K75" s="140"/>
    </row>
    <row r="76" spans="1:11" ht="42.75" customHeight="1" x14ac:dyDescent="0.25">
      <c r="A76" s="123" t="s">
        <v>70</v>
      </c>
      <c r="B76" s="124"/>
      <c r="C76" s="124"/>
      <c r="D76" s="124"/>
      <c r="E76" s="124"/>
      <c r="F76" s="125" t="s">
        <v>71</v>
      </c>
      <c r="G76" s="125"/>
      <c r="H76" s="125"/>
      <c r="I76" s="125"/>
      <c r="J76" s="125"/>
      <c r="K76" s="126"/>
    </row>
    <row r="77" spans="1:11" ht="38.25" customHeight="1" x14ac:dyDescent="0.25">
      <c r="A77" s="123" t="s">
        <v>72</v>
      </c>
      <c r="B77" s="124"/>
      <c r="C77" s="124"/>
      <c r="D77" s="124"/>
      <c r="E77" s="124"/>
      <c r="F77" s="127" t="s">
        <v>73</v>
      </c>
      <c r="G77" s="127"/>
      <c r="H77" s="127"/>
      <c r="I77" s="127"/>
      <c r="J77" s="127"/>
      <c r="K77" s="128"/>
    </row>
    <row r="78" spans="1:11" ht="39" customHeight="1" x14ac:dyDescent="0.25">
      <c r="A78" s="123" t="s">
        <v>74</v>
      </c>
      <c r="B78" s="124"/>
      <c r="C78" s="124"/>
      <c r="D78" s="124"/>
      <c r="E78" s="124"/>
      <c r="F78" s="46" t="s">
        <v>75</v>
      </c>
      <c r="G78" s="46"/>
      <c r="H78" s="46"/>
      <c r="I78" s="46"/>
      <c r="J78" s="46"/>
      <c r="K78" s="50"/>
    </row>
    <row r="79" spans="1:11" ht="24.9" customHeight="1" x14ac:dyDescent="0.25">
      <c r="A79" s="116" t="s">
        <v>76</v>
      </c>
      <c r="B79" s="117"/>
      <c r="C79" s="117"/>
      <c r="D79" s="117"/>
      <c r="E79" s="117"/>
      <c r="F79" s="117"/>
      <c r="G79" s="117"/>
      <c r="H79" s="117"/>
      <c r="I79" s="117"/>
      <c r="J79" s="117"/>
      <c r="K79" s="118"/>
    </row>
    <row r="80" spans="1:11" ht="35.25" customHeight="1" x14ac:dyDescent="0.25">
      <c r="A80" s="154" t="s">
        <v>77</v>
      </c>
      <c r="B80" s="155"/>
      <c r="C80" s="155"/>
      <c r="D80" s="155"/>
      <c r="E80" s="155"/>
      <c r="F80" s="156">
        <v>0.33333333333333331</v>
      </c>
      <c r="G80" s="157"/>
      <c r="H80" s="158"/>
      <c r="I80" s="133" t="s">
        <v>78</v>
      </c>
      <c r="J80" s="135"/>
      <c r="K80" s="12">
        <f>K73</f>
        <v>45467</v>
      </c>
    </row>
    <row r="81" spans="1:11" ht="41.25" customHeight="1" x14ac:dyDescent="0.25">
      <c r="A81" s="159" t="s">
        <v>79</v>
      </c>
      <c r="B81" s="160"/>
      <c r="C81" s="160"/>
      <c r="D81" s="160"/>
      <c r="E81" s="161"/>
      <c r="F81" s="162" t="s">
        <v>80</v>
      </c>
      <c r="G81" s="163"/>
      <c r="H81" s="163"/>
      <c r="I81" s="163"/>
      <c r="J81" s="163"/>
      <c r="K81" s="164"/>
    </row>
    <row r="82" spans="1:11" ht="24.9" customHeight="1" x14ac:dyDescent="0.25">
      <c r="A82" s="181" t="s">
        <v>91</v>
      </c>
      <c r="B82" s="182"/>
      <c r="C82" s="182"/>
      <c r="D82" s="182"/>
      <c r="E82" s="182"/>
      <c r="F82" s="182"/>
      <c r="G82" s="182"/>
      <c r="H82" s="182"/>
      <c r="I82" s="182"/>
      <c r="J82" s="182"/>
      <c r="K82" s="183"/>
    </row>
    <row r="83" spans="1:11" ht="24.9" customHeight="1" x14ac:dyDescent="0.25">
      <c r="A83" s="184" t="s">
        <v>254</v>
      </c>
      <c r="B83" s="185"/>
      <c r="C83" s="185"/>
      <c r="D83" s="185"/>
      <c r="E83" s="185"/>
      <c r="F83" s="185"/>
      <c r="G83" s="185"/>
      <c r="H83" s="185"/>
      <c r="I83" s="185"/>
      <c r="J83" s="185"/>
      <c r="K83" s="186"/>
    </row>
    <row r="84" spans="1:11" ht="24.9" customHeight="1" x14ac:dyDescent="0.25">
      <c r="A84" s="187"/>
      <c r="B84" s="188"/>
      <c r="C84" s="188"/>
      <c r="D84" s="188"/>
      <c r="E84" s="188"/>
      <c r="F84" s="188"/>
      <c r="G84" s="188"/>
      <c r="H84" s="188"/>
      <c r="I84" s="188"/>
      <c r="J84" s="188"/>
      <c r="K84" s="189"/>
    </row>
    <row r="85" spans="1:11" ht="24.9" customHeight="1" x14ac:dyDescent="0.25">
      <c r="A85" s="187"/>
      <c r="B85" s="188"/>
      <c r="C85" s="188"/>
      <c r="D85" s="188"/>
      <c r="E85" s="188"/>
      <c r="F85" s="188"/>
      <c r="G85" s="188"/>
      <c r="H85" s="188"/>
      <c r="I85" s="188"/>
      <c r="J85" s="188"/>
      <c r="K85" s="189"/>
    </row>
    <row r="86" spans="1:11" ht="24.9" customHeight="1" x14ac:dyDescent="0.25">
      <c r="A86" s="187"/>
      <c r="B86" s="188"/>
      <c r="C86" s="188"/>
      <c r="D86" s="188"/>
      <c r="E86" s="188"/>
      <c r="F86" s="188"/>
      <c r="G86" s="188"/>
      <c r="H86" s="188"/>
      <c r="I86" s="188"/>
      <c r="J86" s="188"/>
      <c r="K86" s="189"/>
    </row>
    <row r="87" spans="1:11" ht="24.9" customHeight="1" x14ac:dyDescent="0.25">
      <c r="A87" s="187"/>
      <c r="B87" s="188"/>
      <c r="C87" s="188"/>
      <c r="D87" s="188"/>
      <c r="E87" s="188"/>
      <c r="F87" s="188"/>
      <c r="G87" s="188"/>
      <c r="H87" s="188"/>
      <c r="I87" s="188"/>
      <c r="J87" s="188"/>
      <c r="K87" s="189"/>
    </row>
    <row r="88" spans="1:11" ht="24.9" customHeight="1" x14ac:dyDescent="0.25">
      <c r="A88" s="187"/>
      <c r="B88" s="188"/>
      <c r="C88" s="188"/>
      <c r="D88" s="188"/>
      <c r="E88" s="188"/>
      <c r="F88" s="188"/>
      <c r="G88" s="188"/>
      <c r="H88" s="188"/>
      <c r="I88" s="188"/>
      <c r="J88" s="188"/>
      <c r="K88" s="189"/>
    </row>
    <row r="89" spans="1:11" ht="24.9" customHeight="1" x14ac:dyDescent="0.25">
      <c r="A89" s="187"/>
      <c r="B89" s="188"/>
      <c r="C89" s="188"/>
      <c r="D89" s="188"/>
      <c r="E89" s="188"/>
      <c r="F89" s="188"/>
      <c r="G89" s="188"/>
      <c r="H89" s="188"/>
      <c r="I89" s="188"/>
      <c r="J89" s="188"/>
      <c r="K89" s="189"/>
    </row>
    <row r="90" spans="1:11" ht="24.9" customHeight="1" x14ac:dyDescent="0.25">
      <c r="A90" s="187"/>
      <c r="B90" s="188"/>
      <c r="C90" s="188"/>
      <c r="D90" s="188"/>
      <c r="E90" s="188"/>
      <c r="F90" s="188"/>
      <c r="G90" s="188"/>
      <c r="H90" s="188"/>
      <c r="I90" s="188"/>
      <c r="J90" s="188"/>
      <c r="K90" s="189"/>
    </row>
    <row r="91" spans="1:11" ht="36" customHeight="1" thickBot="1" x14ac:dyDescent="0.3">
      <c r="A91" s="190"/>
      <c r="B91" s="191"/>
      <c r="C91" s="191"/>
      <c r="D91" s="191"/>
      <c r="E91" s="191"/>
      <c r="F91" s="191"/>
      <c r="G91" s="191"/>
      <c r="H91" s="191"/>
      <c r="I91" s="191"/>
      <c r="J91" s="191"/>
      <c r="K91" s="192"/>
    </row>
    <row r="92" spans="1:11" ht="34.5" customHeight="1" x14ac:dyDescent="0.25">
      <c r="A92" s="141" t="s">
        <v>81</v>
      </c>
      <c r="B92" s="142"/>
      <c r="C92" s="142"/>
      <c r="D92" s="142"/>
      <c r="E92" s="142"/>
      <c r="F92" s="142"/>
      <c r="G92" s="142"/>
      <c r="H92" s="142"/>
      <c r="I92" s="142"/>
      <c r="J92" s="142"/>
      <c r="K92" s="143"/>
    </row>
    <row r="93" spans="1:11" ht="20.100000000000001" customHeight="1" x14ac:dyDescent="0.25">
      <c r="A93" s="144" t="s">
        <v>82</v>
      </c>
      <c r="B93" s="145"/>
      <c r="C93" s="145"/>
      <c r="D93" s="145"/>
      <c r="E93" s="145"/>
      <c r="F93" s="145"/>
      <c r="G93" s="145"/>
      <c r="H93" s="145"/>
      <c r="I93" s="145"/>
      <c r="J93" s="145"/>
      <c r="K93" s="146"/>
    </row>
    <row r="94" spans="1:11" ht="30" customHeight="1" x14ac:dyDescent="0.25">
      <c r="A94" s="147" t="s">
        <v>83</v>
      </c>
      <c r="B94" s="148"/>
      <c r="C94" s="148"/>
      <c r="D94" s="148"/>
      <c r="E94" s="148"/>
      <c r="F94" s="148"/>
      <c r="G94" s="148"/>
      <c r="H94" s="148"/>
      <c r="I94" s="148"/>
      <c r="J94" s="148"/>
      <c r="K94" s="149"/>
    </row>
    <row r="95" spans="1:11" ht="24.9" customHeight="1" x14ac:dyDescent="0.25">
      <c r="A95" s="150" t="s">
        <v>84</v>
      </c>
      <c r="B95" s="151"/>
      <c r="C95" s="151"/>
      <c r="D95" s="151"/>
      <c r="E95" s="151"/>
      <c r="F95" s="124"/>
      <c r="G95" s="124"/>
      <c r="H95" s="124"/>
      <c r="I95" s="124"/>
      <c r="J95" s="124"/>
      <c r="K95" s="140"/>
    </row>
    <row r="96" spans="1:11" ht="24.9" customHeight="1" x14ac:dyDescent="0.25">
      <c r="A96" s="102" t="s">
        <v>85</v>
      </c>
      <c r="B96" s="103"/>
      <c r="C96" s="103"/>
      <c r="D96" s="103"/>
      <c r="E96" s="103"/>
      <c r="F96" s="152"/>
      <c r="G96" s="152"/>
      <c r="H96" s="152"/>
      <c r="I96" s="152"/>
      <c r="J96" s="152"/>
      <c r="K96" s="153"/>
    </row>
    <row r="97" spans="1:11" ht="24.9" customHeight="1" x14ac:dyDescent="0.25">
      <c r="A97" s="102" t="s">
        <v>86</v>
      </c>
      <c r="B97" s="103"/>
      <c r="C97" s="103"/>
      <c r="D97" s="103"/>
      <c r="E97" s="103"/>
      <c r="F97" s="152"/>
      <c r="G97" s="152"/>
      <c r="H97" s="152"/>
      <c r="I97" s="152"/>
      <c r="J97" s="152"/>
      <c r="K97" s="153"/>
    </row>
    <row r="98" spans="1:11" ht="24.9" customHeight="1" x14ac:dyDescent="0.25">
      <c r="A98" s="102" t="s">
        <v>87</v>
      </c>
      <c r="B98" s="103"/>
      <c r="C98" s="103"/>
      <c r="D98" s="103"/>
      <c r="E98" s="103"/>
      <c r="F98" s="152"/>
      <c r="G98" s="152"/>
      <c r="H98" s="152"/>
      <c r="I98" s="152"/>
      <c r="J98" s="152"/>
      <c r="K98" s="153"/>
    </row>
    <row r="99" spans="1:11" ht="24.9" customHeight="1" x14ac:dyDescent="0.25">
      <c r="A99" s="102" t="s">
        <v>88</v>
      </c>
      <c r="B99" s="103"/>
      <c r="C99" s="103"/>
      <c r="D99" s="103"/>
      <c r="E99" s="103"/>
      <c r="F99" s="152"/>
      <c r="G99" s="152"/>
      <c r="H99" s="152"/>
      <c r="I99" s="152"/>
      <c r="J99" s="152"/>
      <c r="K99" s="153"/>
    </row>
    <row r="100" spans="1:11" ht="15.75" customHeight="1" x14ac:dyDescent="0.25">
      <c r="A100" s="165" t="s">
        <v>89</v>
      </c>
      <c r="B100" s="166"/>
      <c r="C100" s="166"/>
      <c r="D100" s="166"/>
      <c r="E100" s="166"/>
      <c r="F100" s="167"/>
      <c r="G100" s="174" t="s">
        <v>4</v>
      </c>
      <c r="H100" s="166"/>
      <c r="I100" s="166"/>
      <c r="J100" s="166"/>
      <c r="K100" s="175"/>
    </row>
    <row r="101" spans="1:11" ht="14.25" customHeight="1" x14ac:dyDescent="0.25">
      <c r="A101" s="168"/>
      <c r="B101" s="169"/>
      <c r="C101" s="169"/>
      <c r="D101" s="169"/>
      <c r="E101" s="169"/>
      <c r="F101" s="170"/>
      <c r="G101" s="176"/>
      <c r="H101" s="169"/>
      <c r="I101" s="169"/>
      <c r="J101" s="169"/>
      <c r="K101" s="177"/>
    </row>
    <row r="102" spans="1:11" ht="15" customHeight="1" x14ac:dyDescent="0.25">
      <c r="A102" s="168"/>
      <c r="B102" s="169"/>
      <c r="C102" s="169"/>
      <c r="D102" s="169"/>
      <c r="E102" s="169"/>
      <c r="F102" s="170"/>
      <c r="G102" s="176"/>
      <c r="H102" s="169"/>
      <c r="I102" s="169"/>
      <c r="J102" s="169"/>
      <c r="K102" s="177"/>
    </row>
    <row r="103" spans="1:11" ht="15.75" customHeight="1" x14ac:dyDescent="0.25">
      <c r="A103" s="168"/>
      <c r="B103" s="169"/>
      <c r="C103" s="169"/>
      <c r="D103" s="169"/>
      <c r="E103" s="169"/>
      <c r="F103" s="170"/>
      <c r="G103" s="176"/>
      <c r="H103" s="169"/>
      <c r="I103" s="169"/>
      <c r="J103" s="169"/>
      <c r="K103" s="177"/>
    </row>
    <row r="104" spans="1:11" ht="14.25" customHeight="1" x14ac:dyDescent="0.25">
      <c r="A104" s="168"/>
      <c r="B104" s="169"/>
      <c r="C104" s="169"/>
      <c r="D104" s="169"/>
      <c r="E104" s="169"/>
      <c r="F104" s="170"/>
      <c r="G104" s="176"/>
      <c r="H104" s="169"/>
      <c r="I104" s="169"/>
      <c r="J104" s="169"/>
      <c r="K104" s="177"/>
    </row>
    <row r="105" spans="1:11" ht="14.25" customHeight="1" x14ac:dyDescent="0.25">
      <c r="A105" s="168"/>
      <c r="B105" s="169"/>
      <c r="C105" s="169"/>
      <c r="D105" s="169"/>
      <c r="E105" s="169"/>
      <c r="F105" s="170"/>
      <c r="G105" s="176"/>
      <c r="H105" s="169"/>
      <c r="I105" s="169"/>
      <c r="J105" s="169"/>
      <c r="K105" s="177"/>
    </row>
    <row r="106" spans="1:11" ht="14.25" customHeight="1" x14ac:dyDescent="0.25">
      <c r="A106" s="171"/>
      <c r="B106" s="172"/>
      <c r="C106" s="172"/>
      <c r="D106" s="172"/>
      <c r="E106" s="172"/>
      <c r="F106" s="173"/>
      <c r="G106" s="178"/>
      <c r="H106" s="172"/>
      <c r="I106" s="172"/>
      <c r="J106" s="172"/>
      <c r="K106" s="179"/>
    </row>
    <row r="107" spans="1:11" ht="54.6" customHeight="1" x14ac:dyDescent="0.25">
      <c r="A107" s="180" t="s">
        <v>237</v>
      </c>
      <c r="B107" s="125"/>
      <c r="C107" s="125"/>
      <c r="D107" s="125"/>
      <c r="E107" s="125"/>
      <c r="F107" s="125"/>
      <c r="G107" s="125"/>
      <c r="H107" s="125"/>
      <c r="I107" s="125"/>
      <c r="J107" s="125"/>
      <c r="K107" s="126"/>
    </row>
    <row r="108" spans="1:11" ht="78.599999999999994" customHeight="1" x14ac:dyDescent="0.25">
      <c r="A108" s="180"/>
      <c r="B108" s="125"/>
      <c r="C108" s="125"/>
      <c r="D108" s="125"/>
      <c r="E108" s="125"/>
      <c r="F108" s="125"/>
      <c r="G108" s="125"/>
      <c r="H108" s="125"/>
      <c r="I108" s="125"/>
      <c r="J108" s="125"/>
      <c r="K108" s="126"/>
    </row>
  </sheetData>
  <mergeCells count="133">
    <mergeCell ref="A99:E99"/>
    <mergeCell ref="F99:K99"/>
    <mergeCell ref="A100:F106"/>
    <mergeCell ref="G100:K106"/>
    <mergeCell ref="A107:K108"/>
    <mergeCell ref="A96:E96"/>
    <mergeCell ref="F96:K96"/>
    <mergeCell ref="A97:E97"/>
    <mergeCell ref="F97:K97"/>
    <mergeCell ref="A98:E98"/>
    <mergeCell ref="F98:K98"/>
    <mergeCell ref="A82:K82"/>
    <mergeCell ref="A83:K91"/>
    <mergeCell ref="A92:K92"/>
    <mergeCell ref="A93:K93"/>
    <mergeCell ref="A94:K94"/>
    <mergeCell ref="A95:E95"/>
    <mergeCell ref="F95:K95"/>
    <mergeCell ref="A79:K79"/>
    <mergeCell ref="A80:E80"/>
    <mergeCell ref="F80:H80"/>
    <mergeCell ref="I80:J80"/>
    <mergeCell ref="A81:E81"/>
    <mergeCell ref="F81:K81"/>
    <mergeCell ref="A76:E76"/>
    <mergeCell ref="F76:K76"/>
    <mergeCell ref="A77:E77"/>
    <mergeCell ref="F77:K77"/>
    <mergeCell ref="A78:E78"/>
    <mergeCell ref="F78:K78"/>
    <mergeCell ref="A72:K72"/>
    <mergeCell ref="A73:E73"/>
    <mergeCell ref="F73:G73"/>
    <mergeCell ref="H73:J73"/>
    <mergeCell ref="A74:K74"/>
    <mergeCell ref="A75:E75"/>
    <mergeCell ref="F75:K75"/>
    <mergeCell ref="A69:F69"/>
    <mergeCell ref="G69:K69"/>
    <mergeCell ref="A70:F70"/>
    <mergeCell ref="G70:K70"/>
    <mergeCell ref="A71:F71"/>
    <mergeCell ref="G71:K71"/>
    <mergeCell ref="A63:K63"/>
    <mergeCell ref="A64:K64"/>
    <mergeCell ref="B65:K65"/>
    <mergeCell ref="B66:K66"/>
    <mergeCell ref="A67:K67"/>
    <mergeCell ref="A68:F68"/>
    <mergeCell ref="G68:K68"/>
    <mergeCell ref="A59:J59"/>
    <mergeCell ref="A60:J60"/>
    <mergeCell ref="A61:C62"/>
    <mergeCell ref="D61:D62"/>
    <mergeCell ref="E61:G62"/>
    <mergeCell ref="H61:H62"/>
    <mergeCell ref="I61:K62"/>
    <mergeCell ref="B53:F53"/>
    <mergeCell ref="B54:F54"/>
    <mergeCell ref="B55:F55"/>
    <mergeCell ref="B56:F56"/>
    <mergeCell ref="B57:F57"/>
    <mergeCell ref="A58:J58"/>
    <mergeCell ref="B47:F47"/>
    <mergeCell ref="B48:F48"/>
    <mergeCell ref="B49:F49"/>
    <mergeCell ref="B50:F50"/>
    <mergeCell ref="B51:F51"/>
    <mergeCell ref="B52:F52"/>
    <mergeCell ref="B41:F41"/>
    <mergeCell ref="B42:F42"/>
    <mergeCell ref="B43:F43"/>
    <mergeCell ref="B44:F44"/>
    <mergeCell ref="B45:F45"/>
    <mergeCell ref="B46:F46"/>
    <mergeCell ref="B35:F35"/>
    <mergeCell ref="B36:F36"/>
    <mergeCell ref="B37:F37"/>
    <mergeCell ref="B38:F38"/>
    <mergeCell ref="B39:F39"/>
    <mergeCell ref="B40:F40"/>
    <mergeCell ref="A31:B31"/>
    <mergeCell ref="C31:F31"/>
    <mergeCell ref="G31:K31"/>
    <mergeCell ref="A32:K32"/>
    <mergeCell ref="B33:F33"/>
    <mergeCell ref="B34:F34"/>
    <mergeCell ref="A26:K28"/>
    <mergeCell ref="A29:K29"/>
    <mergeCell ref="A30:B30"/>
    <mergeCell ref="C30:D30"/>
    <mergeCell ref="E30:F30"/>
    <mergeCell ref="G30:H30"/>
    <mergeCell ref="I30:K30"/>
    <mergeCell ref="A23:B23"/>
    <mergeCell ref="C23:E23"/>
    <mergeCell ref="F23:G23"/>
    <mergeCell ref="H23:K23"/>
    <mergeCell ref="A24:K24"/>
    <mergeCell ref="A25:D25"/>
    <mergeCell ref="E25:K25"/>
    <mergeCell ref="A20:C20"/>
    <mergeCell ref="D20:K20"/>
    <mergeCell ref="A21:K21"/>
    <mergeCell ref="A22:B22"/>
    <mergeCell ref="C22:E22"/>
    <mergeCell ref="F22:G22"/>
    <mergeCell ref="H22:K22"/>
    <mergeCell ref="A17:C17"/>
    <mergeCell ref="D17:K17"/>
    <mergeCell ref="A18:C18"/>
    <mergeCell ref="D18:K18"/>
    <mergeCell ref="A19:C19"/>
    <mergeCell ref="D19:K19"/>
    <mergeCell ref="A16:C16"/>
    <mergeCell ref="D16:K16"/>
    <mergeCell ref="A5:B5"/>
    <mergeCell ref="D5:F5"/>
    <mergeCell ref="A7:K7"/>
    <mergeCell ref="A8:K11"/>
    <mergeCell ref="A12:K12"/>
    <mergeCell ref="A13:C13"/>
    <mergeCell ref="D13:K13"/>
    <mergeCell ref="A1:K1"/>
    <mergeCell ref="A2:K2"/>
    <mergeCell ref="A3:B3"/>
    <mergeCell ref="D3:F3"/>
    <mergeCell ref="A4:B4"/>
    <mergeCell ref="D4:F4"/>
    <mergeCell ref="A14:C14"/>
    <mergeCell ref="D14:K14"/>
    <mergeCell ref="A15:C15"/>
    <mergeCell ref="D15:K15"/>
  </mergeCells>
  <hyperlinks>
    <hyperlink ref="D17" r:id="rId1" xr:uid="{5FB72B2C-078F-4A75-8547-3590B051A699}"/>
    <hyperlink ref="F75" r:id="rId2" xr:uid="{D0587E44-2799-4C32-9096-5CD21F1D66AB}"/>
    <hyperlink ref="F81" r:id="rId3" xr:uid="{49D335C9-6E9A-4590-A9EA-EE5A9F06A9B6}"/>
    <hyperlink ref="D15" r:id="rId4" xr:uid="{AAF65343-90D4-4FC5-99EC-9E3499F3CA25}"/>
  </hyperlinks>
  <pageMargins left="0.7" right="0.7" top="0.75" bottom="0.75" header="0.3" footer="0.3"/>
  <pageSetup paperSize="9" scale="59" fitToHeight="2"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208B8-3E19-4905-9C56-4E4074798A2B}">
  <sheetPr>
    <pageSetUpPr fitToPage="1"/>
  </sheetPr>
  <dimension ref="A1:N136"/>
  <sheetViews>
    <sheetView topLeftCell="A84" zoomScale="90" zoomScaleNormal="90" workbookViewId="0">
      <selection activeCell="D4" sqref="D4:F4"/>
    </sheetView>
  </sheetViews>
  <sheetFormatPr defaultRowHeight="13.8" x14ac:dyDescent="0.25"/>
  <cols>
    <col min="3" max="3" width="9" customWidth="1"/>
    <col min="6" max="6" width="13" customWidth="1"/>
    <col min="7" max="7" width="18" customWidth="1"/>
    <col min="8" max="9" width="10" customWidth="1"/>
    <col min="10" max="10" width="13.3984375" customWidth="1"/>
    <col min="11" max="11" width="20.8984375" customWidth="1"/>
  </cols>
  <sheetData>
    <row r="1" spans="1:14" ht="24.6" x14ac:dyDescent="0.25">
      <c r="A1" s="36" t="s">
        <v>0</v>
      </c>
      <c r="B1" s="37"/>
      <c r="C1" s="37"/>
      <c r="D1" s="37"/>
      <c r="E1" s="37"/>
      <c r="F1" s="37"/>
      <c r="G1" s="37"/>
      <c r="H1" s="37"/>
      <c r="I1" s="37"/>
      <c r="J1" s="37"/>
      <c r="K1" s="38"/>
    </row>
    <row r="2" spans="1:14" ht="24" x14ac:dyDescent="0.25">
      <c r="A2" s="39" t="s">
        <v>1</v>
      </c>
      <c r="B2" s="40"/>
      <c r="C2" s="40"/>
      <c r="D2" s="40"/>
      <c r="E2" s="40"/>
      <c r="F2" s="40"/>
      <c r="G2" s="40"/>
      <c r="H2" s="40"/>
      <c r="I2" s="40"/>
      <c r="J2" s="40"/>
      <c r="K2" s="41"/>
    </row>
    <row r="3" spans="1:14" ht="17.399999999999999" x14ac:dyDescent="0.25">
      <c r="A3" s="42" t="s">
        <v>2</v>
      </c>
      <c r="B3" s="43"/>
      <c r="D3" s="26" t="s">
        <v>257</v>
      </c>
      <c r="E3" s="26"/>
      <c r="F3" s="26"/>
      <c r="G3" s="1"/>
      <c r="H3" s="1"/>
      <c r="I3" s="1"/>
      <c r="J3" s="1"/>
      <c r="K3" s="2"/>
    </row>
    <row r="4" spans="1:14" ht="17.399999999999999" x14ac:dyDescent="0.25">
      <c r="A4" s="25" t="s">
        <v>4</v>
      </c>
      <c r="B4" s="26"/>
      <c r="C4" s="1"/>
      <c r="D4" s="44">
        <v>45454</v>
      </c>
      <c r="E4" s="44"/>
      <c r="F4" s="44"/>
      <c r="G4" s="1"/>
      <c r="H4" s="1"/>
      <c r="I4" s="1"/>
      <c r="J4" s="1"/>
      <c r="K4" s="2"/>
    </row>
    <row r="5" spans="1:14" ht="17.399999999999999" x14ac:dyDescent="0.25">
      <c r="A5" s="25" t="s">
        <v>5</v>
      </c>
      <c r="B5" s="26"/>
      <c r="C5" s="3"/>
      <c r="D5" s="27" t="s">
        <v>6</v>
      </c>
      <c r="E5" s="27"/>
      <c r="F5" s="27"/>
      <c r="G5" s="1"/>
      <c r="H5" s="1"/>
      <c r="I5" s="1"/>
      <c r="J5" s="1"/>
      <c r="K5" s="2"/>
    </row>
    <row r="6" spans="1:14" ht="16.2" thickBot="1" x14ac:dyDescent="0.3">
      <c r="A6" s="4"/>
      <c r="C6" s="5"/>
      <c r="D6" s="5"/>
      <c r="E6" s="5"/>
      <c r="F6" s="5"/>
      <c r="G6" s="1"/>
      <c r="H6" s="1"/>
      <c r="I6" s="1"/>
      <c r="J6" s="1"/>
      <c r="K6" s="2"/>
    </row>
    <row r="7" spans="1:14" ht="24.9" customHeight="1" thickBot="1" x14ac:dyDescent="0.3">
      <c r="A7" s="28" t="s">
        <v>7</v>
      </c>
      <c r="B7" s="28"/>
      <c r="C7" s="28"/>
      <c r="D7" s="28"/>
      <c r="E7" s="28"/>
      <c r="F7" s="28"/>
      <c r="G7" s="28"/>
      <c r="H7" s="28"/>
      <c r="I7" s="28"/>
      <c r="J7" s="28"/>
      <c r="K7" s="28"/>
    </row>
    <row r="8" spans="1:14" ht="14.25" customHeight="1" thickBot="1" x14ac:dyDescent="0.3">
      <c r="A8" s="29" t="s">
        <v>8</v>
      </c>
      <c r="B8" s="29"/>
      <c r="C8" s="29"/>
      <c r="D8" s="29"/>
      <c r="E8" s="29"/>
      <c r="F8" s="29"/>
      <c r="G8" s="29"/>
      <c r="H8" s="29"/>
      <c r="I8" s="29"/>
      <c r="J8" s="29"/>
      <c r="K8" s="29"/>
      <c r="N8" s="6"/>
    </row>
    <row r="9" spans="1:14" ht="14.4" thickBot="1" x14ac:dyDescent="0.3">
      <c r="A9" s="30"/>
      <c r="B9" s="30"/>
      <c r="C9" s="30"/>
      <c r="D9" s="30"/>
      <c r="E9" s="30"/>
      <c r="F9" s="30"/>
      <c r="G9" s="30"/>
      <c r="H9" s="30"/>
      <c r="I9" s="30"/>
      <c r="J9" s="30"/>
      <c r="K9" s="30"/>
      <c r="N9" s="6"/>
    </row>
    <row r="10" spans="1:14" ht="14.4" thickBot="1" x14ac:dyDescent="0.3">
      <c r="A10" s="30"/>
      <c r="B10" s="30"/>
      <c r="C10" s="30"/>
      <c r="D10" s="30"/>
      <c r="E10" s="30"/>
      <c r="F10" s="30"/>
      <c r="G10" s="30"/>
      <c r="H10" s="30"/>
      <c r="I10" s="30"/>
      <c r="J10" s="30"/>
      <c r="K10" s="30"/>
    </row>
    <row r="11" spans="1:14" ht="14.4" thickBot="1" x14ac:dyDescent="0.3">
      <c r="A11" s="31"/>
      <c r="B11" s="31"/>
      <c r="C11" s="31"/>
      <c r="D11" s="31"/>
      <c r="E11" s="31"/>
      <c r="F11" s="31"/>
      <c r="G11" s="31"/>
      <c r="H11" s="31"/>
      <c r="I11" s="31"/>
      <c r="J11" s="31"/>
      <c r="K11" s="31"/>
    </row>
    <row r="12" spans="1:14" ht="24.9" customHeight="1" thickBot="1" x14ac:dyDescent="0.3">
      <c r="A12" s="32" t="s">
        <v>9</v>
      </c>
      <c r="B12" s="32"/>
      <c r="C12" s="32"/>
      <c r="D12" s="32"/>
      <c r="E12" s="32"/>
      <c r="F12" s="32"/>
      <c r="G12" s="32"/>
      <c r="H12" s="32"/>
      <c r="I12" s="32"/>
      <c r="J12" s="32"/>
      <c r="K12" s="32"/>
    </row>
    <row r="13" spans="1:14" ht="20.100000000000001" customHeight="1" x14ac:dyDescent="0.25">
      <c r="A13" s="33" t="s">
        <v>10</v>
      </c>
      <c r="B13" s="34"/>
      <c r="C13" s="34"/>
      <c r="D13" s="34" t="s">
        <v>11</v>
      </c>
      <c r="E13" s="34"/>
      <c r="F13" s="34"/>
      <c r="G13" s="34"/>
      <c r="H13" s="34"/>
      <c r="I13" s="34"/>
      <c r="J13" s="34"/>
      <c r="K13" s="35"/>
    </row>
    <row r="14" spans="1:14" ht="20.100000000000001" customHeight="1" x14ac:dyDescent="0.25">
      <c r="A14" s="45" t="s">
        <v>12</v>
      </c>
      <c r="B14" s="46"/>
      <c r="C14" s="46"/>
      <c r="D14" s="46" t="s">
        <v>13</v>
      </c>
      <c r="E14" s="46"/>
      <c r="F14" s="46"/>
      <c r="G14" s="46"/>
      <c r="H14" s="46"/>
      <c r="I14" s="46"/>
      <c r="J14" s="46"/>
      <c r="K14" s="50"/>
    </row>
    <row r="15" spans="1:14" ht="20.100000000000001" customHeight="1" x14ac:dyDescent="0.25">
      <c r="A15" s="45" t="s">
        <v>14</v>
      </c>
      <c r="B15" s="46"/>
      <c r="C15" s="46"/>
      <c r="D15" s="47" t="s">
        <v>15</v>
      </c>
      <c r="E15" s="48"/>
      <c r="F15" s="48"/>
      <c r="G15" s="48"/>
      <c r="H15" s="48"/>
      <c r="I15" s="48"/>
      <c r="J15" s="48"/>
      <c r="K15" s="49"/>
    </row>
    <row r="16" spans="1:14" ht="20.100000000000001" customHeight="1" x14ac:dyDescent="0.25">
      <c r="A16" s="45" t="s">
        <v>16</v>
      </c>
      <c r="B16" s="46"/>
      <c r="C16" s="46"/>
      <c r="D16" s="196" t="s">
        <v>255</v>
      </c>
      <c r="E16" s="46"/>
      <c r="F16" s="46"/>
      <c r="G16" s="46"/>
      <c r="H16" s="46"/>
      <c r="I16" s="46"/>
      <c r="J16" s="46"/>
      <c r="K16" s="50"/>
    </row>
    <row r="17" spans="1:11" ht="20.100000000000001" customHeight="1" x14ac:dyDescent="0.25">
      <c r="A17" s="45" t="s">
        <v>17</v>
      </c>
      <c r="B17" s="46"/>
      <c r="C17" s="46"/>
      <c r="D17" s="47" t="s">
        <v>18</v>
      </c>
      <c r="E17" s="48"/>
      <c r="F17" s="48"/>
      <c r="G17" s="48"/>
      <c r="H17" s="48"/>
      <c r="I17" s="48"/>
      <c r="J17" s="48"/>
      <c r="K17" s="49"/>
    </row>
    <row r="18" spans="1:11" ht="20.100000000000001" customHeight="1" x14ac:dyDescent="0.25">
      <c r="A18" s="45" t="s">
        <v>19</v>
      </c>
      <c r="B18" s="46"/>
      <c r="C18" s="46"/>
      <c r="D18" s="46" t="s">
        <v>11</v>
      </c>
      <c r="E18" s="46"/>
      <c r="F18" s="46"/>
      <c r="G18" s="46"/>
      <c r="H18" s="46"/>
      <c r="I18" s="46"/>
      <c r="J18" s="46"/>
      <c r="K18" s="50"/>
    </row>
    <row r="19" spans="1:11" ht="20.100000000000001" customHeight="1" x14ac:dyDescent="0.25">
      <c r="A19" s="45" t="s">
        <v>20</v>
      </c>
      <c r="B19" s="46"/>
      <c r="C19" s="46"/>
      <c r="D19" s="46" t="s">
        <v>21</v>
      </c>
      <c r="E19" s="46"/>
      <c r="F19" s="46"/>
      <c r="G19" s="46"/>
      <c r="H19" s="46"/>
      <c r="I19" s="46"/>
      <c r="J19" s="46"/>
      <c r="K19" s="50"/>
    </row>
    <row r="20" spans="1:11" ht="20.100000000000001" customHeight="1" thickBot="1" x14ac:dyDescent="0.3">
      <c r="A20" s="45" t="s">
        <v>22</v>
      </c>
      <c r="B20" s="46"/>
      <c r="C20" s="46"/>
      <c r="D20" s="46">
        <v>5651</v>
      </c>
      <c r="E20" s="46"/>
      <c r="F20" s="46"/>
      <c r="G20" s="46"/>
      <c r="H20" s="46"/>
      <c r="I20" s="46"/>
      <c r="J20" s="46"/>
      <c r="K20" s="50"/>
    </row>
    <row r="21" spans="1:11" ht="28.5" customHeight="1" thickBot="1" x14ac:dyDescent="0.3">
      <c r="A21" s="28" t="s">
        <v>23</v>
      </c>
      <c r="B21" s="28"/>
      <c r="C21" s="28"/>
      <c r="D21" s="28"/>
      <c r="E21" s="28"/>
      <c r="F21" s="28"/>
      <c r="G21" s="28"/>
      <c r="H21" s="28"/>
      <c r="I21" s="28"/>
      <c r="J21" s="28"/>
      <c r="K21" s="28"/>
    </row>
    <row r="22" spans="1:11" ht="24.9" customHeight="1" x14ac:dyDescent="0.25">
      <c r="A22" s="63" t="s">
        <v>24</v>
      </c>
      <c r="B22" s="64"/>
      <c r="C22" s="65" t="str">
        <f>D3</f>
        <v>RFQ-04-002</v>
      </c>
      <c r="D22" s="65"/>
      <c r="E22" s="65"/>
      <c r="F22" s="64" t="s">
        <v>25</v>
      </c>
      <c r="G22" s="64"/>
      <c r="H22" s="66" t="s">
        <v>225</v>
      </c>
      <c r="I22" s="67"/>
      <c r="J22" s="67"/>
      <c r="K22" s="68"/>
    </row>
    <row r="23" spans="1:11" ht="24.9" customHeight="1" x14ac:dyDescent="0.25">
      <c r="A23" s="51" t="s">
        <v>27</v>
      </c>
      <c r="B23" s="52"/>
      <c r="C23" s="53">
        <f>D4</f>
        <v>45454</v>
      </c>
      <c r="D23" s="54"/>
      <c r="E23" s="54"/>
      <c r="F23" s="52" t="s">
        <v>28</v>
      </c>
      <c r="G23" s="52"/>
      <c r="H23" s="55">
        <v>45467</v>
      </c>
      <c r="I23" s="55"/>
      <c r="J23" s="55"/>
      <c r="K23" s="56"/>
    </row>
    <row r="24" spans="1:11" ht="6.75" customHeight="1" thickBot="1" x14ac:dyDescent="0.3">
      <c r="A24" s="193"/>
      <c r="B24" s="194"/>
      <c r="C24" s="194"/>
      <c r="D24" s="194"/>
      <c r="E24" s="194"/>
      <c r="F24" s="194"/>
      <c r="G24" s="194"/>
      <c r="H24" s="194"/>
      <c r="I24" s="194"/>
      <c r="J24" s="194"/>
      <c r="K24" s="195"/>
    </row>
    <row r="25" spans="1:11" ht="24.9" customHeight="1" thickBot="1" x14ac:dyDescent="0.3">
      <c r="A25" s="32" t="s">
        <v>29</v>
      </c>
      <c r="B25" s="32"/>
      <c r="C25" s="32"/>
      <c r="D25" s="32"/>
      <c r="E25" s="60"/>
      <c r="F25" s="61"/>
      <c r="G25" s="61"/>
      <c r="H25" s="61"/>
      <c r="I25" s="61"/>
      <c r="J25" s="61"/>
      <c r="K25" s="62"/>
    </row>
    <row r="26" spans="1:11" ht="15.75" customHeight="1" x14ac:dyDescent="0.25">
      <c r="A26" s="80" t="s">
        <v>226</v>
      </c>
      <c r="B26" s="81"/>
      <c r="C26" s="81"/>
      <c r="D26" s="81"/>
      <c r="E26" s="82"/>
      <c r="F26" s="82"/>
      <c r="G26" s="82"/>
      <c r="H26" s="82"/>
      <c r="I26" s="82"/>
      <c r="J26" s="82"/>
      <c r="K26" s="83"/>
    </row>
    <row r="27" spans="1:11" ht="15.75" customHeight="1" x14ac:dyDescent="0.25">
      <c r="A27" s="84"/>
      <c r="B27" s="82"/>
      <c r="C27" s="82"/>
      <c r="D27" s="82"/>
      <c r="E27" s="82"/>
      <c r="F27" s="82"/>
      <c r="G27" s="82"/>
      <c r="H27" s="82"/>
      <c r="I27" s="82"/>
      <c r="J27" s="82"/>
      <c r="K27" s="83"/>
    </row>
    <row r="28" spans="1:11" ht="14.25" customHeight="1" thickBot="1" x14ac:dyDescent="0.3">
      <c r="A28" s="85"/>
      <c r="B28" s="86"/>
      <c r="C28" s="86"/>
      <c r="D28" s="86"/>
      <c r="E28" s="86"/>
      <c r="F28" s="86"/>
      <c r="G28" s="86"/>
      <c r="H28" s="86"/>
      <c r="I28" s="86"/>
      <c r="J28" s="86"/>
      <c r="K28" s="87"/>
    </row>
    <row r="29" spans="1:11" ht="24.9" customHeight="1" thickBot="1" x14ac:dyDescent="0.3">
      <c r="A29" s="88" t="s">
        <v>31</v>
      </c>
      <c r="B29" s="88"/>
      <c r="C29" s="88"/>
      <c r="D29" s="88"/>
      <c r="E29" s="88"/>
      <c r="F29" s="88"/>
      <c r="G29" s="88"/>
      <c r="H29" s="88"/>
      <c r="I29" s="88"/>
      <c r="J29" s="88"/>
      <c r="K29" s="88"/>
    </row>
    <row r="30" spans="1:11" ht="24.9" customHeight="1" x14ac:dyDescent="0.25">
      <c r="A30" s="89" t="s">
        <v>32</v>
      </c>
      <c r="B30" s="90"/>
      <c r="C30" s="91" t="s">
        <v>33</v>
      </c>
      <c r="D30" s="91"/>
      <c r="E30" s="92" t="s">
        <v>34</v>
      </c>
      <c r="F30" s="92"/>
      <c r="G30" s="91" t="s">
        <v>35</v>
      </c>
      <c r="H30" s="91"/>
      <c r="I30" s="91" t="s">
        <v>34</v>
      </c>
      <c r="J30" s="91"/>
      <c r="K30" s="93"/>
    </row>
    <row r="31" spans="1:11" ht="24.9" customHeight="1" x14ac:dyDescent="0.25">
      <c r="A31" s="69" t="s">
        <v>36</v>
      </c>
      <c r="B31" s="70"/>
      <c r="C31" s="71" t="s">
        <v>37</v>
      </c>
      <c r="D31" s="71"/>
      <c r="E31" s="71"/>
      <c r="F31" s="71"/>
      <c r="G31" s="72">
        <v>45474</v>
      </c>
      <c r="H31" s="73"/>
      <c r="I31" s="73"/>
      <c r="J31" s="73"/>
      <c r="K31" s="74"/>
    </row>
    <row r="32" spans="1:11" ht="15.75" customHeight="1" x14ac:dyDescent="0.25">
      <c r="A32" s="75"/>
      <c r="B32" s="76"/>
      <c r="C32" s="76"/>
      <c r="D32" s="76"/>
      <c r="E32" s="76"/>
      <c r="F32" s="76"/>
      <c r="G32" s="76"/>
      <c r="H32" s="76"/>
      <c r="I32" s="76"/>
      <c r="J32" s="76"/>
      <c r="K32" s="77"/>
    </row>
    <row r="33" spans="1:11" ht="37.5" customHeight="1" x14ac:dyDescent="0.25">
      <c r="A33" s="18" t="s">
        <v>38</v>
      </c>
      <c r="B33" s="78" t="s">
        <v>39</v>
      </c>
      <c r="C33" s="78"/>
      <c r="D33" s="78"/>
      <c r="E33" s="78"/>
      <c r="F33" s="78"/>
      <c r="G33" s="19" t="s">
        <v>40</v>
      </c>
      <c r="H33" s="19" t="s">
        <v>41</v>
      </c>
      <c r="I33" s="19" t="s">
        <v>42</v>
      </c>
      <c r="J33" s="20" t="s">
        <v>43</v>
      </c>
      <c r="K33" s="21" t="s">
        <v>44</v>
      </c>
    </row>
    <row r="34" spans="1:11" ht="38.25" customHeight="1" x14ac:dyDescent="0.25">
      <c r="A34" s="7">
        <v>1</v>
      </c>
      <c r="B34" s="79" t="s">
        <v>106</v>
      </c>
      <c r="C34" s="79" t="s">
        <v>106</v>
      </c>
      <c r="D34" s="79" t="s">
        <v>106</v>
      </c>
      <c r="E34" s="79" t="s">
        <v>106</v>
      </c>
      <c r="F34" s="79" t="s">
        <v>106</v>
      </c>
      <c r="G34" s="15" t="s">
        <v>227</v>
      </c>
      <c r="H34" s="15" t="s">
        <v>149</v>
      </c>
      <c r="I34" s="15">
        <v>1920</v>
      </c>
      <c r="J34" s="8"/>
      <c r="K34" s="9">
        <f t="shared" ref="K34:K85" si="0">I34*J34</f>
        <v>0</v>
      </c>
    </row>
    <row r="35" spans="1:11" ht="38.25" customHeight="1" x14ac:dyDescent="0.25">
      <c r="A35" s="7">
        <v>2</v>
      </c>
      <c r="B35" s="79" t="s">
        <v>107</v>
      </c>
      <c r="C35" s="79" t="s">
        <v>107</v>
      </c>
      <c r="D35" s="79" t="s">
        <v>107</v>
      </c>
      <c r="E35" s="79" t="s">
        <v>107</v>
      </c>
      <c r="F35" s="79" t="s">
        <v>107</v>
      </c>
      <c r="G35" s="15" t="s">
        <v>227</v>
      </c>
      <c r="H35" s="15" t="s">
        <v>150</v>
      </c>
      <c r="I35" s="15">
        <v>480</v>
      </c>
      <c r="J35" s="8"/>
      <c r="K35" s="9">
        <f t="shared" si="0"/>
        <v>0</v>
      </c>
    </row>
    <row r="36" spans="1:11" ht="30" customHeight="1" x14ac:dyDescent="0.25">
      <c r="A36" s="7">
        <v>3</v>
      </c>
      <c r="B36" s="79" t="s">
        <v>108</v>
      </c>
      <c r="C36" s="79" t="s">
        <v>108</v>
      </c>
      <c r="D36" s="79" t="s">
        <v>108</v>
      </c>
      <c r="E36" s="79" t="s">
        <v>108</v>
      </c>
      <c r="F36" s="79" t="s">
        <v>108</v>
      </c>
      <c r="G36" s="15" t="s">
        <v>142</v>
      </c>
      <c r="H36" s="15" t="s">
        <v>149</v>
      </c>
      <c r="I36" s="15">
        <v>160</v>
      </c>
      <c r="J36" s="8"/>
      <c r="K36" s="9">
        <f t="shared" si="0"/>
        <v>0</v>
      </c>
    </row>
    <row r="37" spans="1:11" ht="30" customHeight="1" x14ac:dyDescent="0.25">
      <c r="A37" s="7">
        <v>4</v>
      </c>
      <c r="B37" s="79" t="s">
        <v>109</v>
      </c>
      <c r="C37" s="79" t="s">
        <v>109</v>
      </c>
      <c r="D37" s="79" t="s">
        <v>109</v>
      </c>
      <c r="E37" s="79" t="s">
        <v>109</v>
      </c>
      <c r="F37" s="79" t="s">
        <v>109</v>
      </c>
      <c r="G37" s="15" t="s">
        <v>142</v>
      </c>
      <c r="H37" s="15" t="s">
        <v>149</v>
      </c>
      <c r="I37" s="15">
        <v>160</v>
      </c>
      <c r="J37" s="8"/>
      <c r="K37" s="9">
        <f t="shared" si="0"/>
        <v>0</v>
      </c>
    </row>
    <row r="38" spans="1:11" ht="30" customHeight="1" x14ac:dyDescent="0.25">
      <c r="A38" s="7">
        <v>5</v>
      </c>
      <c r="B38" s="79" t="s">
        <v>110</v>
      </c>
      <c r="C38" s="79" t="s">
        <v>110</v>
      </c>
      <c r="D38" s="79" t="s">
        <v>110</v>
      </c>
      <c r="E38" s="79" t="s">
        <v>110</v>
      </c>
      <c r="F38" s="79" t="s">
        <v>110</v>
      </c>
      <c r="G38" s="15" t="s">
        <v>142</v>
      </c>
      <c r="H38" s="15" t="s">
        <v>149</v>
      </c>
      <c r="I38" s="15">
        <v>160</v>
      </c>
      <c r="J38" s="8"/>
      <c r="K38" s="9">
        <f t="shared" si="0"/>
        <v>0</v>
      </c>
    </row>
    <row r="39" spans="1:11" ht="30" customHeight="1" x14ac:dyDescent="0.25">
      <c r="A39" s="7">
        <v>6</v>
      </c>
      <c r="B39" s="79" t="s">
        <v>111</v>
      </c>
      <c r="C39" s="79" t="s">
        <v>111</v>
      </c>
      <c r="D39" s="79" t="s">
        <v>111</v>
      </c>
      <c r="E39" s="79" t="s">
        <v>111</v>
      </c>
      <c r="F39" s="79" t="s">
        <v>111</v>
      </c>
      <c r="G39" s="15" t="s">
        <v>143</v>
      </c>
      <c r="H39" s="15" t="s">
        <v>149</v>
      </c>
      <c r="I39" s="15">
        <v>160</v>
      </c>
      <c r="J39" s="8"/>
      <c r="K39" s="9">
        <f t="shared" si="0"/>
        <v>0</v>
      </c>
    </row>
    <row r="40" spans="1:11" ht="30" customHeight="1" x14ac:dyDescent="0.25">
      <c r="A40" s="7">
        <v>7</v>
      </c>
      <c r="B40" s="79" t="s">
        <v>112</v>
      </c>
      <c r="C40" s="79" t="s">
        <v>112</v>
      </c>
      <c r="D40" s="79" t="s">
        <v>112</v>
      </c>
      <c r="E40" s="79" t="s">
        <v>112</v>
      </c>
      <c r="F40" s="79" t="s">
        <v>112</v>
      </c>
      <c r="G40" s="15" t="s">
        <v>228</v>
      </c>
      <c r="H40" s="15" t="s">
        <v>149</v>
      </c>
      <c r="I40" s="15">
        <v>320</v>
      </c>
      <c r="J40" s="8"/>
      <c r="K40" s="9">
        <f t="shared" si="0"/>
        <v>0</v>
      </c>
    </row>
    <row r="41" spans="1:11" ht="30" customHeight="1" x14ac:dyDescent="0.25">
      <c r="A41" s="7">
        <v>8</v>
      </c>
      <c r="B41" s="79" t="s">
        <v>113</v>
      </c>
      <c r="C41" s="79" t="s">
        <v>113</v>
      </c>
      <c r="D41" s="79" t="s">
        <v>113</v>
      </c>
      <c r="E41" s="79" t="s">
        <v>113</v>
      </c>
      <c r="F41" s="79" t="s">
        <v>113</v>
      </c>
      <c r="G41" s="15" t="s">
        <v>145</v>
      </c>
      <c r="H41" s="15" t="s">
        <v>149</v>
      </c>
      <c r="I41" s="15">
        <v>160</v>
      </c>
      <c r="J41" s="8"/>
      <c r="K41" s="9">
        <f t="shared" si="0"/>
        <v>0</v>
      </c>
    </row>
    <row r="42" spans="1:11" ht="30" customHeight="1" x14ac:dyDescent="0.25">
      <c r="A42" s="7">
        <v>9</v>
      </c>
      <c r="B42" s="79" t="s">
        <v>114</v>
      </c>
      <c r="C42" s="79" t="s">
        <v>114</v>
      </c>
      <c r="D42" s="79" t="s">
        <v>114</v>
      </c>
      <c r="E42" s="79" t="s">
        <v>114</v>
      </c>
      <c r="F42" s="79" t="s">
        <v>114</v>
      </c>
      <c r="G42" s="15" t="s">
        <v>196</v>
      </c>
      <c r="H42" s="15" t="s">
        <v>149</v>
      </c>
      <c r="I42" s="15">
        <v>320</v>
      </c>
      <c r="J42" s="8"/>
      <c r="K42" s="9">
        <f t="shared" si="0"/>
        <v>0</v>
      </c>
    </row>
    <row r="43" spans="1:11" ht="30" customHeight="1" x14ac:dyDescent="0.25">
      <c r="A43" s="7">
        <v>10</v>
      </c>
      <c r="B43" s="79" t="s">
        <v>115</v>
      </c>
      <c r="C43" s="79" t="s">
        <v>115</v>
      </c>
      <c r="D43" s="79" t="s">
        <v>115</v>
      </c>
      <c r="E43" s="79" t="s">
        <v>115</v>
      </c>
      <c r="F43" s="79" t="s">
        <v>115</v>
      </c>
      <c r="G43" s="15" t="s">
        <v>197</v>
      </c>
      <c r="H43" s="15" t="s">
        <v>149</v>
      </c>
      <c r="I43" s="15">
        <v>9600</v>
      </c>
      <c r="J43" s="8"/>
      <c r="K43" s="9">
        <f t="shared" si="0"/>
        <v>0</v>
      </c>
    </row>
    <row r="44" spans="1:11" ht="30" customHeight="1" x14ac:dyDescent="0.25">
      <c r="A44" s="7">
        <v>11</v>
      </c>
      <c r="B44" s="79" t="s">
        <v>116</v>
      </c>
      <c r="C44" s="79" t="s">
        <v>116</v>
      </c>
      <c r="D44" s="79" t="s">
        <v>116</v>
      </c>
      <c r="E44" s="79" t="s">
        <v>116</v>
      </c>
      <c r="F44" s="79" t="s">
        <v>116</v>
      </c>
      <c r="G44" s="15" t="s">
        <v>197</v>
      </c>
      <c r="H44" s="15" t="s">
        <v>149</v>
      </c>
      <c r="I44" s="15">
        <v>9600</v>
      </c>
      <c r="J44" s="8"/>
      <c r="K44" s="9">
        <f t="shared" si="0"/>
        <v>0</v>
      </c>
    </row>
    <row r="45" spans="1:11" ht="30" customHeight="1" x14ac:dyDescent="0.25">
      <c r="A45" s="7">
        <v>12</v>
      </c>
      <c r="B45" s="79" t="s">
        <v>117</v>
      </c>
      <c r="C45" s="79" t="s">
        <v>117</v>
      </c>
      <c r="D45" s="79" t="s">
        <v>117</v>
      </c>
      <c r="E45" s="79" t="s">
        <v>117</v>
      </c>
      <c r="F45" s="79" t="s">
        <v>117</v>
      </c>
      <c r="G45" s="15" t="s">
        <v>197</v>
      </c>
      <c r="H45" s="15" t="s">
        <v>149</v>
      </c>
      <c r="I45" s="15">
        <v>9600</v>
      </c>
      <c r="J45" s="8"/>
      <c r="K45" s="9">
        <f t="shared" si="0"/>
        <v>0</v>
      </c>
    </row>
    <row r="46" spans="1:11" ht="30" customHeight="1" x14ac:dyDescent="0.25">
      <c r="A46" s="7">
        <v>13</v>
      </c>
      <c r="B46" s="79" t="s">
        <v>118</v>
      </c>
      <c r="C46" s="79" t="s">
        <v>118</v>
      </c>
      <c r="D46" s="79" t="s">
        <v>118</v>
      </c>
      <c r="E46" s="79" t="s">
        <v>118</v>
      </c>
      <c r="F46" s="79" t="s">
        <v>118</v>
      </c>
      <c r="G46" s="15" t="s">
        <v>146</v>
      </c>
      <c r="H46" s="15" t="s">
        <v>149</v>
      </c>
      <c r="I46" s="15">
        <v>9600</v>
      </c>
      <c r="J46" s="8"/>
      <c r="K46" s="9">
        <f t="shared" si="0"/>
        <v>0</v>
      </c>
    </row>
    <row r="47" spans="1:11" ht="30" customHeight="1" x14ac:dyDescent="0.25">
      <c r="A47" s="7">
        <v>14</v>
      </c>
      <c r="B47" s="79" t="s">
        <v>119</v>
      </c>
      <c r="C47" s="79" t="s">
        <v>119</v>
      </c>
      <c r="D47" s="79" t="s">
        <v>119</v>
      </c>
      <c r="E47" s="79" t="s">
        <v>119</v>
      </c>
      <c r="F47" s="79" t="s">
        <v>119</v>
      </c>
      <c r="G47" s="15" t="s">
        <v>227</v>
      </c>
      <c r="H47" s="15" t="s">
        <v>149</v>
      </c>
      <c r="I47" s="15">
        <v>9600</v>
      </c>
      <c r="J47" s="8"/>
      <c r="K47" s="9">
        <f t="shared" si="0"/>
        <v>0</v>
      </c>
    </row>
    <row r="48" spans="1:11" ht="30" customHeight="1" x14ac:dyDescent="0.25">
      <c r="A48" s="7">
        <v>15</v>
      </c>
      <c r="B48" s="79" t="s">
        <v>120</v>
      </c>
      <c r="C48" s="79" t="s">
        <v>120</v>
      </c>
      <c r="D48" s="79" t="s">
        <v>120</v>
      </c>
      <c r="E48" s="79" t="s">
        <v>120</v>
      </c>
      <c r="F48" s="79" t="s">
        <v>120</v>
      </c>
      <c r="G48" s="15" t="s">
        <v>227</v>
      </c>
      <c r="H48" s="15" t="s">
        <v>149</v>
      </c>
      <c r="I48" s="15">
        <v>9600</v>
      </c>
      <c r="J48" s="8"/>
      <c r="K48" s="9">
        <f t="shared" si="0"/>
        <v>0</v>
      </c>
    </row>
    <row r="49" spans="1:11" ht="30" customHeight="1" x14ac:dyDescent="0.25">
      <c r="A49" s="7">
        <v>16</v>
      </c>
      <c r="B49" s="79" t="s">
        <v>121</v>
      </c>
      <c r="C49" s="79" t="s">
        <v>121</v>
      </c>
      <c r="D49" s="79" t="s">
        <v>121</v>
      </c>
      <c r="E49" s="79" t="s">
        <v>121</v>
      </c>
      <c r="F49" s="79" t="s">
        <v>121</v>
      </c>
      <c r="G49" s="15" t="s">
        <v>227</v>
      </c>
      <c r="H49" s="15" t="s">
        <v>149</v>
      </c>
      <c r="I49" s="15">
        <v>9600</v>
      </c>
      <c r="J49" s="8"/>
      <c r="K49" s="9">
        <f t="shared" si="0"/>
        <v>0</v>
      </c>
    </row>
    <row r="50" spans="1:11" ht="30" customHeight="1" x14ac:dyDescent="0.25">
      <c r="A50" s="7">
        <v>17</v>
      </c>
      <c r="B50" s="79" t="s">
        <v>122</v>
      </c>
      <c r="C50" s="79" t="s">
        <v>122</v>
      </c>
      <c r="D50" s="79" t="s">
        <v>122</v>
      </c>
      <c r="E50" s="79" t="s">
        <v>122</v>
      </c>
      <c r="F50" s="79" t="s">
        <v>122</v>
      </c>
      <c r="G50" s="15" t="s">
        <v>227</v>
      </c>
      <c r="H50" s="15" t="s">
        <v>149</v>
      </c>
      <c r="I50" s="15">
        <v>9600</v>
      </c>
      <c r="J50" s="8"/>
      <c r="K50" s="9">
        <f t="shared" si="0"/>
        <v>0</v>
      </c>
    </row>
    <row r="51" spans="1:11" ht="30" customHeight="1" x14ac:dyDescent="0.25">
      <c r="A51" s="7">
        <v>18</v>
      </c>
      <c r="B51" s="79" t="s">
        <v>123</v>
      </c>
      <c r="C51" s="79" t="s">
        <v>123</v>
      </c>
      <c r="D51" s="79" t="s">
        <v>123</v>
      </c>
      <c r="E51" s="79" t="s">
        <v>123</v>
      </c>
      <c r="F51" s="79" t="s">
        <v>123</v>
      </c>
      <c r="G51" s="15" t="s">
        <v>198</v>
      </c>
      <c r="H51" s="15" t="s">
        <v>149</v>
      </c>
      <c r="I51" s="15">
        <v>9600</v>
      </c>
      <c r="J51" s="8"/>
      <c r="K51" s="9">
        <f t="shared" si="0"/>
        <v>0</v>
      </c>
    </row>
    <row r="52" spans="1:11" ht="30" customHeight="1" x14ac:dyDescent="0.25">
      <c r="A52" s="7">
        <v>19</v>
      </c>
      <c r="B52" s="79" t="s">
        <v>124</v>
      </c>
      <c r="C52" s="79" t="s">
        <v>124</v>
      </c>
      <c r="D52" s="79" t="s">
        <v>124</v>
      </c>
      <c r="E52" s="79" t="s">
        <v>124</v>
      </c>
      <c r="F52" s="79" t="s">
        <v>124</v>
      </c>
      <c r="G52" s="15" t="s">
        <v>227</v>
      </c>
      <c r="H52" s="15" t="s">
        <v>151</v>
      </c>
      <c r="I52" s="15">
        <v>9600</v>
      </c>
      <c r="J52" s="8"/>
      <c r="K52" s="9">
        <f t="shared" si="0"/>
        <v>0</v>
      </c>
    </row>
    <row r="53" spans="1:11" ht="30" customHeight="1" x14ac:dyDescent="0.25">
      <c r="A53" s="7">
        <v>20</v>
      </c>
      <c r="B53" s="79" t="s">
        <v>125</v>
      </c>
      <c r="C53" s="79" t="s">
        <v>125</v>
      </c>
      <c r="D53" s="79" t="s">
        <v>125</v>
      </c>
      <c r="E53" s="79" t="s">
        <v>125</v>
      </c>
      <c r="F53" s="79" t="s">
        <v>125</v>
      </c>
      <c r="G53" s="15" t="s">
        <v>227</v>
      </c>
      <c r="H53" s="15" t="s">
        <v>151</v>
      </c>
      <c r="I53" s="15">
        <v>9600</v>
      </c>
      <c r="J53" s="8"/>
      <c r="K53" s="9">
        <f t="shared" si="0"/>
        <v>0</v>
      </c>
    </row>
    <row r="54" spans="1:11" ht="34.799999999999997" x14ac:dyDescent="0.25">
      <c r="A54" s="7">
        <v>21</v>
      </c>
      <c r="B54" s="79" t="s">
        <v>126</v>
      </c>
      <c r="C54" s="79" t="s">
        <v>126</v>
      </c>
      <c r="D54" s="79" t="s">
        <v>126</v>
      </c>
      <c r="E54" s="79" t="s">
        <v>126</v>
      </c>
      <c r="F54" s="79" t="s">
        <v>126</v>
      </c>
      <c r="G54" s="15" t="s">
        <v>229</v>
      </c>
      <c r="H54" s="15" t="s">
        <v>149</v>
      </c>
      <c r="I54" s="15">
        <v>9600</v>
      </c>
      <c r="J54" s="8"/>
      <c r="K54" s="9">
        <f t="shared" si="0"/>
        <v>0</v>
      </c>
    </row>
    <row r="55" spans="1:11" ht="34.799999999999997" x14ac:dyDescent="0.25">
      <c r="A55" s="7">
        <v>22</v>
      </c>
      <c r="B55" s="79" t="s">
        <v>127</v>
      </c>
      <c r="C55" s="79" t="s">
        <v>127</v>
      </c>
      <c r="D55" s="79" t="s">
        <v>127</v>
      </c>
      <c r="E55" s="79" t="s">
        <v>127</v>
      </c>
      <c r="F55" s="79" t="s">
        <v>127</v>
      </c>
      <c r="G55" s="15" t="s">
        <v>199</v>
      </c>
      <c r="H55" s="15" t="s">
        <v>151</v>
      </c>
      <c r="I55" s="15">
        <v>960</v>
      </c>
      <c r="J55" s="8"/>
      <c r="K55" s="9">
        <f t="shared" si="0"/>
        <v>0</v>
      </c>
    </row>
    <row r="56" spans="1:11" ht="30" customHeight="1" x14ac:dyDescent="0.25">
      <c r="A56" s="7">
        <v>23</v>
      </c>
      <c r="B56" s="79" t="s">
        <v>128</v>
      </c>
      <c r="C56" s="79" t="s">
        <v>128</v>
      </c>
      <c r="D56" s="79" t="s">
        <v>128</v>
      </c>
      <c r="E56" s="79" t="s">
        <v>128</v>
      </c>
      <c r="F56" s="79" t="s">
        <v>128</v>
      </c>
      <c r="G56" s="15" t="s">
        <v>148</v>
      </c>
      <c r="H56" s="15" t="s">
        <v>151</v>
      </c>
      <c r="I56" s="15">
        <v>160</v>
      </c>
      <c r="J56" s="8"/>
      <c r="K56" s="9">
        <f t="shared" si="0"/>
        <v>0</v>
      </c>
    </row>
    <row r="57" spans="1:11" ht="30" customHeight="1" x14ac:dyDescent="0.25">
      <c r="A57" s="7">
        <v>24</v>
      </c>
      <c r="B57" s="79" t="s">
        <v>129</v>
      </c>
      <c r="C57" s="79" t="s">
        <v>129</v>
      </c>
      <c r="D57" s="79" t="s">
        <v>129</v>
      </c>
      <c r="E57" s="79" t="s">
        <v>129</v>
      </c>
      <c r="F57" s="79" t="s">
        <v>129</v>
      </c>
      <c r="G57" s="15" t="s">
        <v>207</v>
      </c>
      <c r="H57" s="15" t="s">
        <v>149</v>
      </c>
      <c r="I57" s="15">
        <v>480</v>
      </c>
      <c r="J57" s="8"/>
      <c r="K57" s="9">
        <f t="shared" si="0"/>
        <v>0</v>
      </c>
    </row>
    <row r="58" spans="1:11" ht="30" customHeight="1" x14ac:dyDescent="0.25">
      <c r="A58" s="7">
        <v>25</v>
      </c>
      <c r="B58" s="79" t="s">
        <v>130</v>
      </c>
      <c r="C58" s="79" t="s">
        <v>130</v>
      </c>
      <c r="D58" s="79" t="s">
        <v>130</v>
      </c>
      <c r="E58" s="79" t="s">
        <v>130</v>
      </c>
      <c r="F58" s="79" t="s">
        <v>130</v>
      </c>
      <c r="G58" s="15" t="s">
        <v>143</v>
      </c>
      <c r="H58" s="15" t="s">
        <v>149</v>
      </c>
      <c r="I58" s="15">
        <v>1600</v>
      </c>
      <c r="J58" s="8"/>
      <c r="K58" s="9">
        <f t="shared" si="0"/>
        <v>0</v>
      </c>
    </row>
    <row r="59" spans="1:11" ht="30" customHeight="1" x14ac:dyDescent="0.25">
      <c r="A59" s="7">
        <v>26</v>
      </c>
      <c r="B59" s="79" t="s">
        <v>131</v>
      </c>
      <c r="C59" s="79" t="s">
        <v>131</v>
      </c>
      <c r="D59" s="79" t="s">
        <v>131</v>
      </c>
      <c r="E59" s="79" t="s">
        <v>131</v>
      </c>
      <c r="F59" s="79" t="s">
        <v>131</v>
      </c>
      <c r="G59" s="15" t="s">
        <v>208</v>
      </c>
      <c r="H59" s="15" t="s">
        <v>149</v>
      </c>
      <c r="I59" s="15">
        <v>160</v>
      </c>
      <c r="J59" s="8"/>
      <c r="K59" s="9">
        <f t="shared" si="0"/>
        <v>0</v>
      </c>
    </row>
    <row r="60" spans="1:11" ht="30" customHeight="1" x14ac:dyDescent="0.25">
      <c r="A60" s="7">
        <v>27</v>
      </c>
      <c r="B60" s="79" t="s">
        <v>132</v>
      </c>
      <c r="C60" s="79" t="s">
        <v>132</v>
      </c>
      <c r="D60" s="79" t="s">
        <v>132</v>
      </c>
      <c r="E60" s="79" t="s">
        <v>132</v>
      </c>
      <c r="F60" s="79" t="s">
        <v>132</v>
      </c>
      <c r="G60" s="15" t="s">
        <v>209</v>
      </c>
      <c r="H60" s="15" t="s">
        <v>149</v>
      </c>
      <c r="I60" s="15">
        <v>320</v>
      </c>
      <c r="J60" s="8"/>
      <c r="K60" s="9">
        <f t="shared" si="0"/>
        <v>0</v>
      </c>
    </row>
    <row r="61" spans="1:11" ht="30" customHeight="1" x14ac:dyDescent="0.25">
      <c r="A61" s="7">
        <v>28</v>
      </c>
      <c r="B61" s="79" t="s">
        <v>133</v>
      </c>
      <c r="C61" s="79" t="s">
        <v>133</v>
      </c>
      <c r="D61" s="79" t="s">
        <v>133</v>
      </c>
      <c r="E61" s="79" t="s">
        <v>133</v>
      </c>
      <c r="F61" s="79" t="s">
        <v>133</v>
      </c>
      <c r="G61" s="15" t="s">
        <v>212</v>
      </c>
      <c r="H61" s="15" t="s">
        <v>150</v>
      </c>
      <c r="I61" s="15">
        <v>640</v>
      </c>
      <c r="J61" s="8"/>
      <c r="K61" s="9">
        <f t="shared" si="0"/>
        <v>0</v>
      </c>
    </row>
    <row r="62" spans="1:11" ht="30" customHeight="1" x14ac:dyDescent="0.25">
      <c r="A62" s="7">
        <v>29</v>
      </c>
      <c r="B62" s="79" t="s">
        <v>134</v>
      </c>
      <c r="C62" s="79" t="s">
        <v>134</v>
      </c>
      <c r="D62" s="79" t="s">
        <v>134</v>
      </c>
      <c r="E62" s="79" t="s">
        <v>134</v>
      </c>
      <c r="F62" s="79" t="s">
        <v>134</v>
      </c>
      <c r="G62" s="15" t="s">
        <v>200</v>
      </c>
      <c r="H62" s="15" t="s">
        <v>149</v>
      </c>
      <c r="I62" s="15">
        <v>160</v>
      </c>
      <c r="J62" s="8"/>
      <c r="K62" s="9">
        <f t="shared" si="0"/>
        <v>0</v>
      </c>
    </row>
    <row r="63" spans="1:11" ht="34.799999999999997" x14ac:dyDescent="0.25">
      <c r="A63" s="7">
        <v>30</v>
      </c>
      <c r="B63" s="79" t="s">
        <v>135</v>
      </c>
      <c r="C63" s="79" t="s">
        <v>135</v>
      </c>
      <c r="D63" s="79" t="s">
        <v>135</v>
      </c>
      <c r="E63" s="79" t="s">
        <v>135</v>
      </c>
      <c r="F63" s="79" t="s">
        <v>135</v>
      </c>
      <c r="G63" s="15" t="s">
        <v>230</v>
      </c>
      <c r="H63" s="15" t="s">
        <v>149</v>
      </c>
      <c r="I63" s="15">
        <v>160</v>
      </c>
      <c r="J63" s="8"/>
      <c r="K63" s="9">
        <f t="shared" si="0"/>
        <v>0</v>
      </c>
    </row>
    <row r="64" spans="1:11" ht="34.799999999999997" x14ac:dyDescent="0.25">
      <c r="A64" s="7">
        <v>31</v>
      </c>
      <c r="B64" s="79" t="s">
        <v>136</v>
      </c>
      <c r="C64" s="79" t="s">
        <v>136</v>
      </c>
      <c r="D64" s="79" t="s">
        <v>136</v>
      </c>
      <c r="E64" s="79" t="s">
        <v>136</v>
      </c>
      <c r="F64" s="79" t="s">
        <v>136</v>
      </c>
      <c r="G64" s="15" t="s">
        <v>230</v>
      </c>
      <c r="H64" s="15" t="s">
        <v>149</v>
      </c>
      <c r="I64" s="15">
        <v>160</v>
      </c>
      <c r="J64" s="8"/>
      <c r="K64" s="9">
        <f t="shared" si="0"/>
        <v>0</v>
      </c>
    </row>
    <row r="65" spans="1:11" ht="34.799999999999997" x14ac:dyDescent="0.25">
      <c r="A65" s="7">
        <v>32</v>
      </c>
      <c r="B65" s="79" t="s">
        <v>222</v>
      </c>
      <c r="C65" s="79"/>
      <c r="D65" s="79"/>
      <c r="E65" s="79"/>
      <c r="F65" s="79"/>
      <c r="G65" s="15" t="s">
        <v>230</v>
      </c>
      <c r="H65" s="15" t="s">
        <v>149</v>
      </c>
      <c r="I65" s="15">
        <v>160</v>
      </c>
      <c r="J65" s="8"/>
      <c r="K65" s="9">
        <f t="shared" si="0"/>
        <v>0</v>
      </c>
    </row>
    <row r="66" spans="1:11" ht="34.799999999999997" x14ac:dyDescent="0.25">
      <c r="A66" s="7">
        <v>33</v>
      </c>
      <c r="B66" s="79" t="s">
        <v>223</v>
      </c>
      <c r="C66" s="79"/>
      <c r="D66" s="79"/>
      <c r="E66" s="79"/>
      <c r="F66" s="79"/>
      <c r="G66" s="15" t="s">
        <v>231</v>
      </c>
      <c r="H66" s="15" t="s">
        <v>149</v>
      </c>
      <c r="I66" s="15">
        <v>160</v>
      </c>
      <c r="J66" s="8"/>
      <c r="K66" s="9">
        <f t="shared" si="0"/>
        <v>0</v>
      </c>
    </row>
    <row r="67" spans="1:11" ht="34.799999999999997" x14ac:dyDescent="0.25">
      <c r="A67" s="7">
        <v>34</v>
      </c>
      <c r="B67" s="79" t="s">
        <v>224</v>
      </c>
      <c r="C67" s="79"/>
      <c r="D67" s="79"/>
      <c r="E67" s="79"/>
      <c r="F67" s="79"/>
      <c r="G67" s="15" t="s">
        <v>230</v>
      </c>
      <c r="H67" s="15" t="s">
        <v>149</v>
      </c>
      <c r="I67" s="15">
        <v>160</v>
      </c>
      <c r="J67" s="8"/>
      <c r="K67" s="9">
        <f t="shared" si="0"/>
        <v>0</v>
      </c>
    </row>
    <row r="68" spans="1:11" ht="34.799999999999997" x14ac:dyDescent="0.25">
      <c r="A68" s="7">
        <v>35</v>
      </c>
      <c r="B68" s="79" t="s">
        <v>232</v>
      </c>
      <c r="C68" s="79" t="s">
        <v>137</v>
      </c>
      <c r="D68" s="79" t="s">
        <v>137</v>
      </c>
      <c r="E68" s="79" t="s">
        <v>137</v>
      </c>
      <c r="F68" s="79" t="s">
        <v>137</v>
      </c>
      <c r="G68" s="15" t="s">
        <v>233</v>
      </c>
      <c r="H68" s="15" t="s">
        <v>149</v>
      </c>
      <c r="I68" s="15">
        <v>160</v>
      </c>
      <c r="J68" s="8"/>
      <c r="K68" s="9">
        <f t="shared" si="0"/>
        <v>0</v>
      </c>
    </row>
    <row r="69" spans="1:11" ht="34.799999999999997" x14ac:dyDescent="0.25">
      <c r="A69" s="7">
        <v>36</v>
      </c>
      <c r="B69" s="79" t="s">
        <v>138</v>
      </c>
      <c r="C69" s="79" t="s">
        <v>138</v>
      </c>
      <c r="D69" s="79" t="s">
        <v>138</v>
      </c>
      <c r="E69" s="79" t="s">
        <v>138</v>
      </c>
      <c r="F69" s="79" t="s">
        <v>138</v>
      </c>
      <c r="G69" s="15" t="s">
        <v>230</v>
      </c>
      <c r="H69" s="15" t="s">
        <v>149</v>
      </c>
      <c r="I69" s="15">
        <v>160</v>
      </c>
      <c r="J69" s="8"/>
      <c r="K69" s="9">
        <f t="shared" si="0"/>
        <v>0</v>
      </c>
    </row>
    <row r="70" spans="1:11" ht="34.799999999999997" x14ac:dyDescent="0.25">
      <c r="A70" s="7">
        <v>37</v>
      </c>
      <c r="B70" s="79" t="s">
        <v>139</v>
      </c>
      <c r="C70" s="79" t="s">
        <v>139</v>
      </c>
      <c r="D70" s="79" t="s">
        <v>139</v>
      </c>
      <c r="E70" s="79" t="s">
        <v>139</v>
      </c>
      <c r="F70" s="79" t="s">
        <v>139</v>
      </c>
      <c r="G70" s="15" t="s">
        <v>231</v>
      </c>
      <c r="H70" s="15" t="s">
        <v>149</v>
      </c>
      <c r="I70" s="15">
        <v>160</v>
      </c>
      <c r="J70" s="8"/>
      <c r="K70" s="9">
        <f t="shared" si="0"/>
        <v>0</v>
      </c>
    </row>
    <row r="71" spans="1:11" ht="30" customHeight="1" x14ac:dyDescent="0.25">
      <c r="A71" s="7">
        <v>38</v>
      </c>
      <c r="B71" s="79" t="s">
        <v>140</v>
      </c>
      <c r="C71" s="79" t="s">
        <v>140</v>
      </c>
      <c r="D71" s="79" t="s">
        <v>140</v>
      </c>
      <c r="E71" s="79" t="s">
        <v>140</v>
      </c>
      <c r="F71" s="79" t="s">
        <v>140</v>
      </c>
      <c r="G71" s="15" t="s">
        <v>142</v>
      </c>
      <c r="H71" s="15" t="s">
        <v>149</v>
      </c>
      <c r="I71" s="15">
        <v>1920</v>
      </c>
      <c r="J71" s="8"/>
      <c r="K71" s="9">
        <f t="shared" si="0"/>
        <v>0</v>
      </c>
    </row>
    <row r="72" spans="1:11" ht="30" customHeight="1" x14ac:dyDescent="0.25">
      <c r="A72" s="7">
        <v>39</v>
      </c>
      <c r="B72" s="79" t="s">
        <v>141</v>
      </c>
      <c r="C72" s="79" t="s">
        <v>141</v>
      </c>
      <c r="D72" s="79" t="s">
        <v>141</v>
      </c>
      <c r="E72" s="79" t="s">
        <v>141</v>
      </c>
      <c r="F72" s="79" t="s">
        <v>141</v>
      </c>
      <c r="G72" s="15" t="s">
        <v>142</v>
      </c>
      <c r="H72" s="15" t="s">
        <v>149</v>
      </c>
      <c r="I72" s="8">
        <v>960</v>
      </c>
      <c r="J72" s="8"/>
      <c r="K72" s="9">
        <f t="shared" si="0"/>
        <v>0</v>
      </c>
    </row>
    <row r="73" spans="1:11" ht="30" customHeight="1" x14ac:dyDescent="0.25">
      <c r="A73" s="7">
        <v>40</v>
      </c>
      <c r="B73" s="79" t="s">
        <v>152</v>
      </c>
      <c r="C73" s="79" t="s">
        <v>152</v>
      </c>
      <c r="D73" s="79" t="s">
        <v>152</v>
      </c>
      <c r="E73" s="79" t="s">
        <v>152</v>
      </c>
      <c r="F73" s="79" t="s">
        <v>152</v>
      </c>
      <c r="G73" s="15" t="s">
        <v>213</v>
      </c>
      <c r="H73" s="15" t="s">
        <v>153</v>
      </c>
      <c r="I73" s="8">
        <v>640</v>
      </c>
      <c r="J73" s="8"/>
      <c r="K73" s="9">
        <f t="shared" si="0"/>
        <v>0</v>
      </c>
    </row>
    <row r="74" spans="1:11" ht="30" customHeight="1" x14ac:dyDescent="0.25">
      <c r="A74" s="7">
        <v>41</v>
      </c>
      <c r="B74" s="79" t="s">
        <v>154</v>
      </c>
      <c r="C74" s="79" t="s">
        <v>154</v>
      </c>
      <c r="D74" s="79" t="s">
        <v>154</v>
      </c>
      <c r="E74" s="79" t="s">
        <v>154</v>
      </c>
      <c r="F74" s="79" t="s">
        <v>154</v>
      </c>
      <c r="G74" s="15" t="s">
        <v>155</v>
      </c>
      <c r="H74" s="15" t="s">
        <v>149</v>
      </c>
      <c r="I74" s="8">
        <v>320</v>
      </c>
      <c r="J74" s="8"/>
      <c r="K74" s="9">
        <f t="shared" si="0"/>
        <v>0</v>
      </c>
    </row>
    <row r="75" spans="1:11" ht="30" customHeight="1" x14ac:dyDescent="0.25">
      <c r="A75" s="7">
        <v>42</v>
      </c>
      <c r="B75" s="79" t="s">
        <v>156</v>
      </c>
      <c r="C75" s="79" t="s">
        <v>156</v>
      </c>
      <c r="D75" s="79" t="s">
        <v>156</v>
      </c>
      <c r="E75" s="79" t="s">
        <v>156</v>
      </c>
      <c r="F75" s="79" t="s">
        <v>156</v>
      </c>
      <c r="G75" s="15" t="s">
        <v>155</v>
      </c>
      <c r="H75" s="15" t="s">
        <v>149</v>
      </c>
      <c r="I75" s="8">
        <v>320</v>
      </c>
      <c r="J75" s="8"/>
      <c r="K75" s="9">
        <f t="shared" si="0"/>
        <v>0</v>
      </c>
    </row>
    <row r="76" spans="1:11" ht="30" customHeight="1" x14ac:dyDescent="0.25">
      <c r="A76" s="7">
        <v>43</v>
      </c>
      <c r="B76" s="79" t="s">
        <v>157</v>
      </c>
      <c r="C76" s="79" t="s">
        <v>157</v>
      </c>
      <c r="D76" s="79" t="s">
        <v>157</v>
      </c>
      <c r="E76" s="79" t="s">
        <v>157</v>
      </c>
      <c r="F76" s="79" t="s">
        <v>157</v>
      </c>
      <c r="G76" s="15" t="s">
        <v>192</v>
      </c>
      <c r="H76" s="15" t="s">
        <v>149</v>
      </c>
      <c r="I76" s="8">
        <v>640</v>
      </c>
      <c r="J76" s="8"/>
      <c r="K76" s="9">
        <f t="shared" si="0"/>
        <v>0</v>
      </c>
    </row>
    <row r="77" spans="1:11" ht="30" customHeight="1" x14ac:dyDescent="0.25">
      <c r="A77" s="7">
        <v>44</v>
      </c>
      <c r="B77" s="79" t="s">
        <v>158</v>
      </c>
      <c r="C77" s="79" t="s">
        <v>158</v>
      </c>
      <c r="D77" s="79" t="s">
        <v>158</v>
      </c>
      <c r="E77" s="79" t="s">
        <v>158</v>
      </c>
      <c r="F77" s="79" t="s">
        <v>158</v>
      </c>
      <c r="G77" s="15" t="s">
        <v>213</v>
      </c>
      <c r="H77" s="15" t="s">
        <v>149</v>
      </c>
      <c r="I77" s="8">
        <v>640</v>
      </c>
      <c r="J77" s="8"/>
      <c r="K77" s="9">
        <f t="shared" si="0"/>
        <v>0</v>
      </c>
    </row>
    <row r="78" spans="1:11" ht="30" customHeight="1" x14ac:dyDescent="0.25">
      <c r="A78" s="7">
        <v>45</v>
      </c>
      <c r="B78" s="79" t="s">
        <v>159</v>
      </c>
      <c r="C78" s="79" t="s">
        <v>159</v>
      </c>
      <c r="D78" s="79" t="s">
        <v>159</v>
      </c>
      <c r="E78" s="79" t="s">
        <v>159</v>
      </c>
      <c r="F78" s="79" t="s">
        <v>159</v>
      </c>
      <c r="G78" s="15" t="s">
        <v>213</v>
      </c>
      <c r="H78" s="15" t="s">
        <v>149</v>
      </c>
      <c r="I78" s="8">
        <v>640</v>
      </c>
      <c r="J78" s="8"/>
      <c r="K78" s="9">
        <f t="shared" si="0"/>
        <v>0</v>
      </c>
    </row>
    <row r="79" spans="1:11" ht="30" customHeight="1" x14ac:dyDescent="0.25">
      <c r="A79" s="7">
        <v>46</v>
      </c>
      <c r="B79" s="79" t="s">
        <v>160</v>
      </c>
      <c r="C79" s="79" t="s">
        <v>160</v>
      </c>
      <c r="D79" s="79" t="s">
        <v>160</v>
      </c>
      <c r="E79" s="79" t="s">
        <v>160</v>
      </c>
      <c r="F79" s="79" t="s">
        <v>160</v>
      </c>
      <c r="G79" s="15" t="s">
        <v>217</v>
      </c>
      <c r="H79" s="15" t="s">
        <v>149</v>
      </c>
      <c r="I79" s="8">
        <v>640</v>
      </c>
      <c r="J79" s="8"/>
      <c r="K79" s="9">
        <f t="shared" si="0"/>
        <v>0</v>
      </c>
    </row>
    <row r="80" spans="1:11" ht="30" customHeight="1" x14ac:dyDescent="0.25">
      <c r="A80" s="7">
        <v>47</v>
      </c>
      <c r="B80" s="79" t="s">
        <v>161</v>
      </c>
      <c r="C80" s="79" t="s">
        <v>161</v>
      </c>
      <c r="D80" s="79" t="s">
        <v>161</v>
      </c>
      <c r="E80" s="79" t="s">
        <v>161</v>
      </c>
      <c r="F80" s="79" t="s">
        <v>161</v>
      </c>
      <c r="G80" s="15" t="s">
        <v>216</v>
      </c>
      <c r="H80" s="15" t="s">
        <v>149</v>
      </c>
      <c r="I80" s="8">
        <v>640</v>
      </c>
      <c r="J80" s="8"/>
      <c r="K80" s="9">
        <f t="shared" si="0"/>
        <v>0</v>
      </c>
    </row>
    <row r="81" spans="1:11" ht="30" customHeight="1" x14ac:dyDescent="0.25">
      <c r="A81" s="7">
        <v>48</v>
      </c>
      <c r="B81" s="79" t="s">
        <v>162</v>
      </c>
      <c r="C81" s="79" t="s">
        <v>162</v>
      </c>
      <c r="D81" s="79" t="s">
        <v>162</v>
      </c>
      <c r="E81" s="79" t="s">
        <v>162</v>
      </c>
      <c r="F81" s="79" t="s">
        <v>162</v>
      </c>
      <c r="G81" s="15" t="s">
        <v>201</v>
      </c>
      <c r="H81" s="15" t="s">
        <v>149</v>
      </c>
      <c r="I81" s="8">
        <v>640</v>
      </c>
      <c r="J81" s="8"/>
      <c r="K81" s="9">
        <f t="shared" si="0"/>
        <v>0</v>
      </c>
    </row>
    <row r="82" spans="1:11" ht="30" customHeight="1" x14ac:dyDescent="0.25">
      <c r="A82" s="7">
        <v>49</v>
      </c>
      <c r="B82" s="79" t="s">
        <v>163</v>
      </c>
      <c r="C82" s="79" t="s">
        <v>163</v>
      </c>
      <c r="D82" s="79" t="s">
        <v>163</v>
      </c>
      <c r="E82" s="79" t="s">
        <v>163</v>
      </c>
      <c r="F82" s="79" t="s">
        <v>163</v>
      </c>
      <c r="G82" s="15" t="s">
        <v>213</v>
      </c>
      <c r="H82" s="15" t="s">
        <v>149</v>
      </c>
      <c r="I82" s="8">
        <v>320</v>
      </c>
      <c r="J82" s="8"/>
      <c r="K82" s="9">
        <f t="shared" si="0"/>
        <v>0</v>
      </c>
    </row>
    <row r="83" spans="1:11" ht="30" customHeight="1" x14ac:dyDescent="0.25">
      <c r="A83" s="7">
        <v>50</v>
      </c>
      <c r="B83" s="79" t="s">
        <v>164</v>
      </c>
      <c r="C83" s="79" t="s">
        <v>164</v>
      </c>
      <c r="D83" s="79" t="s">
        <v>164</v>
      </c>
      <c r="E83" s="79" t="s">
        <v>164</v>
      </c>
      <c r="F83" s="79" t="s">
        <v>164</v>
      </c>
      <c r="G83" s="15" t="s">
        <v>202</v>
      </c>
      <c r="H83" s="15" t="s">
        <v>193</v>
      </c>
      <c r="I83" s="8">
        <v>1600</v>
      </c>
      <c r="J83" s="8"/>
      <c r="K83" s="9">
        <f t="shared" si="0"/>
        <v>0</v>
      </c>
    </row>
    <row r="84" spans="1:11" ht="30" customHeight="1" x14ac:dyDescent="0.25">
      <c r="A84" s="7">
        <v>51</v>
      </c>
      <c r="B84" s="79" t="s">
        <v>234</v>
      </c>
      <c r="C84" s="79" t="s">
        <v>165</v>
      </c>
      <c r="D84" s="79" t="s">
        <v>165</v>
      </c>
      <c r="E84" s="79" t="s">
        <v>165</v>
      </c>
      <c r="F84" s="79" t="s">
        <v>165</v>
      </c>
      <c r="G84" s="15" t="s">
        <v>213</v>
      </c>
      <c r="H84" s="15" t="s">
        <v>151</v>
      </c>
      <c r="I84" s="8">
        <v>320</v>
      </c>
      <c r="J84" s="8"/>
      <c r="K84" s="9">
        <f t="shared" si="0"/>
        <v>0</v>
      </c>
    </row>
    <row r="85" spans="1:11" ht="30" customHeight="1" x14ac:dyDescent="0.25">
      <c r="A85" s="7">
        <v>52</v>
      </c>
      <c r="B85" s="79" t="s">
        <v>166</v>
      </c>
      <c r="C85" s="79" t="s">
        <v>166</v>
      </c>
      <c r="D85" s="79" t="s">
        <v>166</v>
      </c>
      <c r="E85" s="79" t="s">
        <v>166</v>
      </c>
      <c r="F85" s="79" t="s">
        <v>166</v>
      </c>
      <c r="G85" s="15" t="s">
        <v>213</v>
      </c>
      <c r="H85" s="15" t="s">
        <v>167</v>
      </c>
      <c r="I85" s="8">
        <v>320</v>
      </c>
      <c r="J85" s="8"/>
      <c r="K85" s="9">
        <f t="shared" si="0"/>
        <v>0</v>
      </c>
    </row>
    <row r="86" spans="1:11" ht="35.1" customHeight="1" x14ac:dyDescent="0.25">
      <c r="A86" s="95" t="s">
        <v>46</v>
      </c>
      <c r="B86" s="96"/>
      <c r="C86" s="96"/>
      <c r="D86" s="96"/>
      <c r="E86" s="96"/>
      <c r="F86" s="96"/>
      <c r="G86" s="96"/>
      <c r="H86" s="96"/>
      <c r="I86" s="96"/>
      <c r="J86" s="96"/>
      <c r="K86" s="10">
        <f>SUM(K34:K85)</f>
        <v>0</v>
      </c>
    </row>
    <row r="87" spans="1:11" ht="35.1" customHeight="1" x14ac:dyDescent="0.25">
      <c r="A87" s="95" t="s">
        <v>47</v>
      </c>
      <c r="B87" s="96"/>
      <c r="C87" s="96"/>
      <c r="D87" s="96"/>
      <c r="E87" s="96"/>
      <c r="F87" s="96"/>
      <c r="G87" s="96"/>
      <c r="H87" s="96"/>
      <c r="I87" s="96"/>
      <c r="J87" s="96"/>
      <c r="K87" s="10">
        <f>K86/100*2</f>
        <v>0</v>
      </c>
    </row>
    <row r="88" spans="1:11" ht="35.1" customHeight="1" x14ac:dyDescent="0.25">
      <c r="A88" s="95" t="s">
        <v>48</v>
      </c>
      <c r="B88" s="96"/>
      <c r="C88" s="96"/>
      <c r="D88" s="96"/>
      <c r="E88" s="96"/>
      <c r="F88" s="96"/>
      <c r="G88" s="96"/>
      <c r="H88" s="96"/>
      <c r="I88" s="96"/>
      <c r="J88" s="96"/>
      <c r="K88" s="10">
        <f>K86-K87</f>
        <v>0</v>
      </c>
    </row>
    <row r="89" spans="1:11" ht="15.75" customHeight="1" x14ac:dyDescent="0.25">
      <c r="A89" s="97" t="s">
        <v>49</v>
      </c>
      <c r="B89" s="98"/>
      <c r="C89" s="98"/>
      <c r="D89" s="99" t="s">
        <v>50</v>
      </c>
      <c r="E89" s="100" t="s">
        <v>235</v>
      </c>
      <c r="F89" s="100"/>
      <c r="G89" s="100"/>
      <c r="H89" s="99" t="s">
        <v>51</v>
      </c>
      <c r="I89" s="100" t="s">
        <v>236</v>
      </c>
      <c r="J89" s="100"/>
      <c r="K89" s="101"/>
    </row>
    <row r="90" spans="1:11" ht="14.25" customHeight="1" x14ac:dyDescent="0.25">
      <c r="A90" s="97"/>
      <c r="B90" s="98"/>
      <c r="C90" s="98"/>
      <c r="D90" s="99"/>
      <c r="E90" s="100"/>
      <c r="F90" s="100"/>
      <c r="G90" s="100"/>
      <c r="H90" s="99"/>
      <c r="I90" s="100"/>
      <c r="J90" s="100"/>
      <c r="K90" s="101"/>
    </row>
    <row r="91" spans="1:11" ht="24.9" customHeight="1" x14ac:dyDescent="0.25">
      <c r="A91" s="108" t="s">
        <v>52</v>
      </c>
      <c r="B91" s="109"/>
      <c r="C91" s="109"/>
      <c r="D91" s="109"/>
      <c r="E91" s="109"/>
      <c r="F91" s="109"/>
      <c r="G91" s="109"/>
      <c r="H91" s="109"/>
      <c r="I91" s="109"/>
      <c r="J91" s="109"/>
      <c r="K91" s="110"/>
    </row>
    <row r="92" spans="1:11" ht="20.100000000000001" customHeight="1" x14ac:dyDescent="0.25">
      <c r="A92" s="111" t="s">
        <v>53</v>
      </c>
      <c r="B92" s="112"/>
      <c r="C92" s="112"/>
      <c r="D92" s="112"/>
      <c r="E92" s="112"/>
      <c r="F92" s="112"/>
      <c r="G92" s="112"/>
      <c r="H92" s="112"/>
      <c r="I92" s="112"/>
      <c r="J92" s="112"/>
      <c r="K92" s="113"/>
    </row>
    <row r="93" spans="1:11" ht="20.100000000000001" customHeight="1" x14ac:dyDescent="0.25">
      <c r="A93" s="11">
        <v>1</v>
      </c>
      <c r="B93" s="114" t="s">
        <v>54</v>
      </c>
      <c r="C93" s="114"/>
      <c r="D93" s="114"/>
      <c r="E93" s="114"/>
      <c r="F93" s="114"/>
      <c r="G93" s="114"/>
      <c r="H93" s="114"/>
      <c r="I93" s="114"/>
      <c r="J93" s="114"/>
      <c r="K93" s="115"/>
    </row>
    <row r="94" spans="1:11" ht="20.100000000000001" customHeight="1" x14ac:dyDescent="0.25">
      <c r="A94" s="11">
        <v>2</v>
      </c>
      <c r="B94" s="114" t="s">
        <v>13</v>
      </c>
      <c r="C94" s="114"/>
      <c r="D94" s="114"/>
      <c r="E94" s="114"/>
      <c r="F94" s="114"/>
      <c r="G94" s="114"/>
      <c r="H94" s="114"/>
      <c r="I94" s="114"/>
      <c r="J94" s="114"/>
      <c r="K94" s="115"/>
    </row>
    <row r="95" spans="1:11" ht="24.9" customHeight="1" x14ac:dyDescent="0.25">
      <c r="A95" s="116" t="s">
        <v>55</v>
      </c>
      <c r="B95" s="117"/>
      <c r="C95" s="117"/>
      <c r="D95" s="117"/>
      <c r="E95" s="117"/>
      <c r="F95" s="117"/>
      <c r="G95" s="117"/>
      <c r="H95" s="117"/>
      <c r="I95" s="117"/>
      <c r="J95" s="117"/>
      <c r="K95" s="118"/>
    </row>
    <row r="96" spans="1:11" ht="30.75" customHeight="1" x14ac:dyDescent="0.3">
      <c r="A96" s="119" t="s">
        <v>56</v>
      </c>
      <c r="B96" s="120"/>
      <c r="C96" s="120"/>
      <c r="D96" s="120"/>
      <c r="E96" s="120"/>
      <c r="F96" s="120"/>
      <c r="G96" s="121" t="s">
        <v>57</v>
      </c>
      <c r="H96" s="121"/>
      <c r="I96" s="121"/>
      <c r="J96" s="121"/>
      <c r="K96" s="122"/>
    </row>
    <row r="97" spans="1:14" ht="24.9" customHeight="1" x14ac:dyDescent="0.25">
      <c r="A97" s="102" t="s">
        <v>58</v>
      </c>
      <c r="B97" s="103"/>
      <c r="C97" s="103"/>
      <c r="D97" s="103"/>
      <c r="E97" s="103"/>
      <c r="F97" s="104"/>
      <c r="G97" s="105" t="s">
        <v>59</v>
      </c>
      <c r="H97" s="106"/>
      <c r="I97" s="106"/>
      <c r="J97" s="106"/>
      <c r="K97" s="107"/>
    </row>
    <row r="98" spans="1:14" ht="24.9" customHeight="1" x14ac:dyDescent="0.25">
      <c r="A98" s="102" t="s">
        <v>60</v>
      </c>
      <c r="B98" s="103"/>
      <c r="C98" s="103"/>
      <c r="D98" s="103"/>
      <c r="E98" s="103"/>
      <c r="F98" s="104"/>
      <c r="G98" s="105" t="s">
        <v>61</v>
      </c>
      <c r="H98" s="106"/>
      <c r="I98" s="106"/>
      <c r="J98" s="106"/>
      <c r="K98" s="107"/>
    </row>
    <row r="99" spans="1:14" ht="24.9" customHeight="1" x14ac:dyDescent="0.25">
      <c r="A99" s="102" t="s">
        <v>62</v>
      </c>
      <c r="B99" s="103"/>
      <c r="C99" s="103"/>
      <c r="D99" s="103"/>
      <c r="E99" s="103"/>
      <c r="F99" s="104"/>
      <c r="G99" s="105" t="s">
        <v>63</v>
      </c>
      <c r="H99" s="106"/>
      <c r="I99" s="106"/>
      <c r="J99" s="106"/>
      <c r="K99" s="107"/>
    </row>
    <row r="100" spans="1:14" ht="24.9" customHeight="1" x14ac:dyDescent="0.25">
      <c r="A100" s="116" t="s">
        <v>64</v>
      </c>
      <c r="B100" s="117"/>
      <c r="C100" s="117"/>
      <c r="D100" s="117"/>
      <c r="E100" s="117"/>
      <c r="F100" s="117"/>
      <c r="G100" s="117"/>
      <c r="H100" s="117"/>
      <c r="I100" s="117"/>
      <c r="J100" s="117"/>
      <c r="K100" s="118"/>
    </row>
    <row r="101" spans="1:14" s="13" customFormat="1" ht="24.9" customHeight="1" x14ac:dyDescent="0.25">
      <c r="A101" s="129" t="s">
        <v>65</v>
      </c>
      <c r="B101" s="130"/>
      <c r="C101" s="130"/>
      <c r="D101" s="130"/>
      <c r="E101" s="130"/>
      <c r="F101" s="131">
        <v>0.625</v>
      </c>
      <c r="G101" s="132"/>
      <c r="H101" s="133" t="s">
        <v>66</v>
      </c>
      <c r="I101" s="134"/>
      <c r="J101" s="135"/>
      <c r="K101" s="12">
        <f>H23</f>
        <v>45467</v>
      </c>
    </row>
    <row r="102" spans="1:14" ht="24.9" customHeight="1" x14ac:dyDescent="0.25">
      <c r="A102" s="136" t="s">
        <v>67</v>
      </c>
      <c r="B102" s="137"/>
      <c r="C102" s="137"/>
      <c r="D102" s="137"/>
      <c r="E102" s="137"/>
      <c r="F102" s="137"/>
      <c r="G102" s="137"/>
      <c r="H102" s="137"/>
      <c r="I102" s="137"/>
      <c r="J102" s="137"/>
      <c r="K102" s="138"/>
    </row>
    <row r="103" spans="1:14" ht="25.5" customHeight="1" x14ac:dyDescent="0.25">
      <c r="A103" s="123" t="s">
        <v>68</v>
      </c>
      <c r="B103" s="124"/>
      <c r="C103" s="124"/>
      <c r="D103" s="124"/>
      <c r="E103" s="124"/>
      <c r="F103" s="139" t="s">
        <v>69</v>
      </c>
      <c r="G103" s="124"/>
      <c r="H103" s="124"/>
      <c r="I103" s="124"/>
      <c r="J103" s="124"/>
      <c r="K103" s="140"/>
    </row>
    <row r="104" spans="1:14" ht="42.75" customHeight="1" x14ac:dyDescent="0.25">
      <c r="A104" s="123" t="s">
        <v>70</v>
      </c>
      <c r="B104" s="124"/>
      <c r="C104" s="124"/>
      <c r="D104" s="124"/>
      <c r="E104" s="124"/>
      <c r="F104" s="125" t="s">
        <v>71</v>
      </c>
      <c r="G104" s="125"/>
      <c r="H104" s="125"/>
      <c r="I104" s="125"/>
      <c r="J104" s="125"/>
      <c r="K104" s="126"/>
    </row>
    <row r="105" spans="1:14" ht="38.25" customHeight="1" x14ac:dyDescent="0.25">
      <c r="A105" s="123" t="s">
        <v>72</v>
      </c>
      <c r="B105" s="124"/>
      <c r="C105" s="124"/>
      <c r="D105" s="124"/>
      <c r="E105" s="124"/>
      <c r="F105" s="127" t="s">
        <v>73</v>
      </c>
      <c r="G105" s="127"/>
      <c r="H105" s="127"/>
      <c r="I105" s="127"/>
      <c r="J105" s="127"/>
      <c r="K105" s="128"/>
    </row>
    <row r="106" spans="1:14" ht="39" customHeight="1" x14ac:dyDescent="0.25">
      <c r="A106" s="123" t="s">
        <v>74</v>
      </c>
      <c r="B106" s="124"/>
      <c r="C106" s="124"/>
      <c r="D106" s="124"/>
      <c r="E106" s="124"/>
      <c r="F106" s="46" t="s">
        <v>75</v>
      </c>
      <c r="G106" s="46"/>
      <c r="H106" s="46"/>
      <c r="I106" s="46"/>
      <c r="J106" s="46"/>
      <c r="K106" s="50"/>
    </row>
    <row r="107" spans="1:14" ht="24.9" customHeight="1" x14ac:dyDescent="0.25">
      <c r="A107" s="116" t="s">
        <v>76</v>
      </c>
      <c r="B107" s="117"/>
      <c r="C107" s="117"/>
      <c r="D107" s="117"/>
      <c r="E107" s="117"/>
      <c r="F107" s="117"/>
      <c r="G107" s="117"/>
      <c r="H107" s="117"/>
      <c r="I107" s="117"/>
      <c r="J107" s="117"/>
      <c r="K107" s="118"/>
      <c r="N107" s="14"/>
    </row>
    <row r="108" spans="1:14" ht="35.25" customHeight="1" x14ac:dyDescent="0.25">
      <c r="A108" s="154" t="s">
        <v>77</v>
      </c>
      <c r="B108" s="155"/>
      <c r="C108" s="155"/>
      <c r="D108" s="155"/>
      <c r="E108" s="155"/>
      <c r="F108" s="156">
        <v>0.625</v>
      </c>
      <c r="G108" s="157"/>
      <c r="H108" s="158"/>
      <c r="I108" s="133" t="s">
        <v>78</v>
      </c>
      <c r="J108" s="135"/>
      <c r="K108" s="12">
        <f>K101</f>
        <v>45467</v>
      </c>
    </row>
    <row r="109" spans="1:14" ht="41.25" customHeight="1" x14ac:dyDescent="0.25">
      <c r="A109" s="159" t="s">
        <v>79</v>
      </c>
      <c r="B109" s="160"/>
      <c r="C109" s="160"/>
      <c r="D109" s="160"/>
      <c r="E109" s="161"/>
      <c r="F109" s="162" t="s">
        <v>80</v>
      </c>
      <c r="G109" s="163"/>
      <c r="H109" s="163"/>
      <c r="I109" s="163"/>
      <c r="J109" s="163"/>
      <c r="K109" s="164"/>
    </row>
    <row r="110" spans="1:14" ht="24.9" customHeight="1" x14ac:dyDescent="0.25">
      <c r="A110" s="181" t="s">
        <v>91</v>
      </c>
      <c r="B110" s="182"/>
      <c r="C110" s="182"/>
      <c r="D110" s="182"/>
      <c r="E110" s="182"/>
      <c r="F110" s="182"/>
      <c r="G110" s="182"/>
      <c r="H110" s="182"/>
      <c r="I110" s="182"/>
      <c r="J110" s="182"/>
      <c r="K110" s="183"/>
    </row>
    <row r="111" spans="1:14" ht="24.9" customHeight="1" x14ac:dyDescent="0.25">
      <c r="A111" s="184" t="s">
        <v>256</v>
      </c>
      <c r="B111" s="185"/>
      <c r="C111" s="185"/>
      <c r="D111" s="185"/>
      <c r="E111" s="185"/>
      <c r="F111" s="185"/>
      <c r="G111" s="185"/>
      <c r="H111" s="185"/>
      <c r="I111" s="185"/>
      <c r="J111" s="185"/>
      <c r="K111" s="186"/>
    </row>
    <row r="112" spans="1:14" ht="24.9" customHeight="1" x14ac:dyDescent="0.25">
      <c r="A112" s="187"/>
      <c r="B112" s="188"/>
      <c r="C112" s="188"/>
      <c r="D112" s="188"/>
      <c r="E112" s="188"/>
      <c r="F112" s="188"/>
      <c r="G112" s="188"/>
      <c r="H112" s="188"/>
      <c r="I112" s="188"/>
      <c r="J112" s="188"/>
      <c r="K112" s="189"/>
    </row>
    <row r="113" spans="1:11" ht="24.9" customHeight="1" x14ac:dyDescent="0.25">
      <c r="A113" s="187"/>
      <c r="B113" s="188"/>
      <c r="C113" s="188"/>
      <c r="D113" s="188"/>
      <c r="E113" s="188"/>
      <c r="F113" s="188"/>
      <c r="G113" s="188"/>
      <c r="H113" s="188"/>
      <c r="I113" s="188"/>
      <c r="J113" s="188"/>
      <c r="K113" s="189"/>
    </row>
    <row r="114" spans="1:11" ht="24.9" customHeight="1" x14ac:dyDescent="0.25">
      <c r="A114" s="187"/>
      <c r="B114" s="188"/>
      <c r="C114" s="188"/>
      <c r="D114" s="188"/>
      <c r="E114" s="188"/>
      <c r="F114" s="188"/>
      <c r="G114" s="188"/>
      <c r="H114" s="188"/>
      <c r="I114" s="188"/>
      <c r="J114" s="188"/>
      <c r="K114" s="189"/>
    </row>
    <row r="115" spans="1:11" ht="24.9" customHeight="1" x14ac:dyDescent="0.25">
      <c r="A115" s="187"/>
      <c r="B115" s="188"/>
      <c r="C115" s="188"/>
      <c r="D115" s="188"/>
      <c r="E115" s="188"/>
      <c r="F115" s="188"/>
      <c r="G115" s="188"/>
      <c r="H115" s="188"/>
      <c r="I115" s="188"/>
      <c r="J115" s="188"/>
      <c r="K115" s="189"/>
    </row>
    <row r="116" spans="1:11" ht="24.9" customHeight="1" x14ac:dyDescent="0.25">
      <c r="A116" s="187"/>
      <c r="B116" s="188"/>
      <c r="C116" s="188"/>
      <c r="D116" s="188"/>
      <c r="E116" s="188"/>
      <c r="F116" s="188"/>
      <c r="G116" s="188"/>
      <c r="H116" s="188"/>
      <c r="I116" s="188"/>
      <c r="J116" s="188"/>
      <c r="K116" s="189"/>
    </row>
    <row r="117" spans="1:11" ht="24.9" customHeight="1" x14ac:dyDescent="0.25">
      <c r="A117" s="187"/>
      <c r="B117" s="188"/>
      <c r="C117" s="188"/>
      <c r="D117" s="188"/>
      <c r="E117" s="188"/>
      <c r="F117" s="188"/>
      <c r="G117" s="188"/>
      <c r="H117" s="188"/>
      <c r="I117" s="188"/>
      <c r="J117" s="188"/>
      <c r="K117" s="189"/>
    </row>
    <row r="118" spans="1:11" ht="24.9" customHeight="1" x14ac:dyDescent="0.25">
      <c r="A118" s="187"/>
      <c r="B118" s="188"/>
      <c r="C118" s="188"/>
      <c r="D118" s="188"/>
      <c r="E118" s="188"/>
      <c r="F118" s="188"/>
      <c r="G118" s="188"/>
      <c r="H118" s="188"/>
      <c r="I118" s="188"/>
      <c r="J118" s="188"/>
      <c r="K118" s="189"/>
    </row>
    <row r="119" spans="1:11" ht="36" customHeight="1" thickBot="1" x14ac:dyDescent="0.3">
      <c r="A119" s="190"/>
      <c r="B119" s="191"/>
      <c r="C119" s="191"/>
      <c r="D119" s="191"/>
      <c r="E119" s="191"/>
      <c r="F119" s="191"/>
      <c r="G119" s="191"/>
      <c r="H119" s="191"/>
      <c r="I119" s="191"/>
      <c r="J119" s="191"/>
      <c r="K119" s="192"/>
    </row>
    <row r="120" spans="1:11" ht="34.5" customHeight="1" x14ac:dyDescent="0.25">
      <c r="A120" s="141" t="s">
        <v>81</v>
      </c>
      <c r="B120" s="142"/>
      <c r="C120" s="142"/>
      <c r="D120" s="142"/>
      <c r="E120" s="142"/>
      <c r="F120" s="142"/>
      <c r="G120" s="142"/>
      <c r="H120" s="142"/>
      <c r="I120" s="142"/>
      <c r="J120" s="142"/>
      <c r="K120" s="143"/>
    </row>
    <row r="121" spans="1:11" ht="20.100000000000001" customHeight="1" x14ac:dyDescent="0.25">
      <c r="A121" s="144" t="s">
        <v>82</v>
      </c>
      <c r="B121" s="145"/>
      <c r="C121" s="145"/>
      <c r="D121" s="145"/>
      <c r="E121" s="145"/>
      <c r="F121" s="145"/>
      <c r="G121" s="145"/>
      <c r="H121" s="145"/>
      <c r="I121" s="145"/>
      <c r="J121" s="145"/>
      <c r="K121" s="146"/>
    </row>
    <row r="122" spans="1:11" ht="30" customHeight="1" x14ac:dyDescent="0.25">
      <c r="A122" s="147" t="s">
        <v>83</v>
      </c>
      <c r="B122" s="148"/>
      <c r="C122" s="148"/>
      <c r="D122" s="148"/>
      <c r="E122" s="148"/>
      <c r="F122" s="148"/>
      <c r="G122" s="148"/>
      <c r="H122" s="148"/>
      <c r="I122" s="148"/>
      <c r="J122" s="148"/>
      <c r="K122" s="149"/>
    </row>
    <row r="123" spans="1:11" ht="24.9" customHeight="1" x14ac:dyDescent="0.25">
      <c r="A123" s="150" t="s">
        <v>84</v>
      </c>
      <c r="B123" s="151"/>
      <c r="C123" s="151"/>
      <c r="D123" s="151"/>
      <c r="E123" s="151"/>
      <c r="F123" s="124"/>
      <c r="G123" s="124"/>
      <c r="H123" s="124"/>
      <c r="I123" s="124"/>
      <c r="J123" s="124"/>
      <c r="K123" s="140"/>
    </row>
    <row r="124" spans="1:11" ht="24.9" customHeight="1" x14ac:dyDescent="0.25">
      <c r="A124" s="102" t="s">
        <v>85</v>
      </c>
      <c r="B124" s="103"/>
      <c r="C124" s="103"/>
      <c r="D124" s="103"/>
      <c r="E124" s="103"/>
      <c r="F124" s="152"/>
      <c r="G124" s="152"/>
      <c r="H124" s="152"/>
      <c r="I124" s="152"/>
      <c r="J124" s="152"/>
      <c r="K124" s="153"/>
    </row>
    <row r="125" spans="1:11" ht="24.9" customHeight="1" x14ac:dyDescent="0.25">
      <c r="A125" s="102" t="s">
        <v>86</v>
      </c>
      <c r="B125" s="103"/>
      <c r="C125" s="103"/>
      <c r="D125" s="103"/>
      <c r="E125" s="103"/>
      <c r="F125" s="152"/>
      <c r="G125" s="152"/>
      <c r="H125" s="152"/>
      <c r="I125" s="152"/>
      <c r="J125" s="152"/>
      <c r="K125" s="153"/>
    </row>
    <row r="126" spans="1:11" ht="24.9" customHeight="1" x14ac:dyDescent="0.25">
      <c r="A126" s="102" t="s">
        <v>87</v>
      </c>
      <c r="B126" s="103"/>
      <c r="C126" s="103"/>
      <c r="D126" s="103"/>
      <c r="E126" s="103"/>
      <c r="F126" s="152"/>
      <c r="G126" s="152"/>
      <c r="H126" s="152"/>
      <c r="I126" s="152"/>
      <c r="J126" s="152"/>
      <c r="K126" s="153"/>
    </row>
    <row r="127" spans="1:11" ht="24.9" customHeight="1" x14ac:dyDescent="0.25">
      <c r="A127" s="102" t="s">
        <v>88</v>
      </c>
      <c r="B127" s="103"/>
      <c r="C127" s="103"/>
      <c r="D127" s="103"/>
      <c r="E127" s="103"/>
      <c r="F127" s="152"/>
      <c r="G127" s="152"/>
      <c r="H127" s="152"/>
      <c r="I127" s="152"/>
      <c r="J127" s="152"/>
      <c r="K127" s="153"/>
    </row>
    <row r="128" spans="1:11" ht="15.75" customHeight="1" x14ac:dyDescent="0.25">
      <c r="A128" s="165" t="s">
        <v>89</v>
      </c>
      <c r="B128" s="166"/>
      <c r="C128" s="166"/>
      <c r="D128" s="166"/>
      <c r="E128" s="166"/>
      <c r="F128" s="167"/>
      <c r="G128" s="174" t="s">
        <v>4</v>
      </c>
      <c r="H128" s="166"/>
      <c r="I128" s="166"/>
      <c r="J128" s="166"/>
      <c r="K128" s="175"/>
    </row>
    <row r="129" spans="1:11" ht="14.25" customHeight="1" x14ac:dyDescent="0.25">
      <c r="A129" s="168"/>
      <c r="B129" s="169"/>
      <c r="C129" s="169"/>
      <c r="D129" s="169"/>
      <c r="E129" s="169"/>
      <c r="F129" s="170"/>
      <c r="G129" s="176"/>
      <c r="H129" s="169"/>
      <c r="I129" s="169"/>
      <c r="J129" s="169"/>
      <c r="K129" s="177"/>
    </row>
    <row r="130" spans="1:11" ht="15" customHeight="1" x14ac:dyDescent="0.25">
      <c r="A130" s="168"/>
      <c r="B130" s="169"/>
      <c r="C130" s="169"/>
      <c r="D130" s="169"/>
      <c r="E130" s="169"/>
      <c r="F130" s="170"/>
      <c r="G130" s="176"/>
      <c r="H130" s="169"/>
      <c r="I130" s="169"/>
      <c r="J130" s="169"/>
      <c r="K130" s="177"/>
    </row>
    <row r="131" spans="1:11" ht="15.75" customHeight="1" x14ac:dyDescent="0.25">
      <c r="A131" s="168"/>
      <c r="B131" s="169"/>
      <c r="C131" s="169"/>
      <c r="D131" s="169"/>
      <c r="E131" s="169"/>
      <c r="F131" s="170"/>
      <c r="G131" s="176"/>
      <c r="H131" s="169"/>
      <c r="I131" s="169"/>
      <c r="J131" s="169"/>
      <c r="K131" s="177"/>
    </row>
    <row r="132" spans="1:11" ht="14.25" customHeight="1" x14ac:dyDescent="0.25">
      <c r="A132" s="168"/>
      <c r="B132" s="169"/>
      <c r="C132" s="169"/>
      <c r="D132" s="169"/>
      <c r="E132" s="169"/>
      <c r="F132" s="170"/>
      <c r="G132" s="176"/>
      <c r="H132" s="169"/>
      <c r="I132" s="169"/>
      <c r="J132" s="169"/>
      <c r="K132" s="177"/>
    </row>
    <row r="133" spans="1:11" ht="14.25" customHeight="1" x14ac:dyDescent="0.25">
      <c r="A133" s="168"/>
      <c r="B133" s="169"/>
      <c r="C133" s="169"/>
      <c r="D133" s="169"/>
      <c r="E133" s="169"/>
      <c r="F133" s="170"/>
      <c r="G133" s="176"/>
      <c r="H133" s="169"/>
      <c r="I133" s="169"/>
      <c r="J133" s="169"/>
      <c r="K133" s="177"/>
    </row>
    <row r="134" spans="1:11" ht="14.25" customHeight="1" x14ac:dyDescent="0.25">
      <c r="A134" s="171"/>
      <c r="B134" s="172"/>
      <c r="C134" s="172"/>
      <c r="D134" s="172"/>
      <c r="E134" s="172"/>
      <c r="F134" s="173"/>
      <c r="G134" s="178"/>
      <c r="H134" s="172"/>
      <c r="I134" s="172"/>
      <c r="J134" s="172"/>
      <c r="K134" s="179"/>
    </row>
    <row r="135" spans="1:11" ht="13.95" customHeight="1" x14ac:dyDescent="0.25">
      <c r="A135" s="180" t="s">
        <v>237</v>
      </c>
      <c r="B135" s="125"/>
      <c r="C135" s="125"/>
      <c r="D135" s="125"/>
      <c r="E135" s="125"/>
      <c r="F135" s="125"/>
      <c r="G135" s="125"/>
      <c r="H135" s="125"/>
      <c r="I135" s="125"/>
      <c r="J135" s="125"/>
      <c r="K135" s="126"/>
    </row>
    <row r="136" spans="1:11" ht="108.6" customHeight="1" x14ac:dyDescent="0.25">
      <c r="A136" s="180"/>
      <c r="B136" s="125"/>
      <c r="C136" s="125"/>
      <c r="D136" s="125"/>
      <c r="E136" s="125"/>
      <c r="F136" s="125"/>
      <c r="G136" s="125"/>
      <c r="H136" s="125"/>
      <c r="I136" s="125"/>
      <c r="J136" s="125"/>
      <c r="K136" s="126"/>
    </row>
  </sheetData>
  <mergeCells count="161">
    <mergeCell ref="A127:E127"/>
    <mergeCell ref="F127:K127"/>
    <mergeCell ref="A128:F134"/>
    <mergeCell ref="G128:K134"/>
    <mergeCell ref="A135:K136"/>
    <mergeCell ref="A124:E124"/>
    <mergeCell ref="F124:K124"/>
    <mergeCell ref="A125:E125"/>
    <mergeCell ref="F125:K125"/>
    <mergeCell ref="A126:E126"/>
    <mergeCell ref="F126:K126"/>
    <mergeCell ref="A110:K110"/>
    <mergeCell ref="A111:K119"/>
    <mergeCell ref="A120:K120"/>
    <mergeCell ref="A121:K121"/>
    <mergeCell ref="A122:K122"/>
    <mergeCell ref="A123:E123"/>
    <mergeCell ref="F123:K123"/>
    <mergeCell ref="A107:K107"/>
    <mergeCell ref="A108:E108"/>
    <mergeCell ref="F108:H108"/>
    <mergeCell ref="I108:J108"/>
    <mergeCell ref="A109:E109"/>
    <mergeCell ref="F109:K109"/>
    <mergeCell ref="A104:E104"/>
    <mergeCell ref="F104:K104"/>
    <mergeCell ref="A105:E105"/>
    <mergeCell ref="F105:K105"/>
    <mergeCell ref="A106:E106"/>
    <mergeCell ref="F106:K106"/>
    <mergeCell ref="A100:K100"/>
    <mergeCell ref="A101:E101"/>
    <mergeCell ref="F101:G101"/>
    <mergeCell ref="H101:J101"/>
    <mergeCell ref="A102:K102"/>
    <mergeCell ref="A103:E103"/>
    <mergeCell ref="F103:K103"/>
    <mergeCell ref="A97:F97"/>
    <mergeCell ref="G97:K97"/>
    <mergeCell ref="A98:F98"/>
    <mergeCell ref="G98:K98"/>
    <mergeCell ref="A99:F99"/>
    <mergeCell ref="G99:K99"/>
    <mergeCell ref="A92:K92"/>
    <mergeCell ref="B93:K93"/>
    <mergeCell ref="B94:K94"/>
    <mergeCell ref="A95:K95"/>
    <mergeCell ref="A96:F96"/>
    <mergeCell ref="G96:K96"/>
    <mergeCell ref="A89:C90"/>
    <mergeCell ref="D89:D90"/>
    <mergeCell ref="E89:G90"/>
    <mergeCell ref="H89:H90"/>
    <mergeCell ref="I89:K90"/>
    <mergeCell ref="A91:K91"/>
    <mergeCell ref="B83:F83"/>
    <mergeCell ref="B84:F84"/>
    <mergeCell ref="B85:F85"/>
    <mergeCell ref="A86:J86"/>
    <mergeCell ref="A87:J87"/>
    <mergeCell ref="A88:J88"/>
    <mergeCell ref="B77:F77"/>
    <mergeCell ref="B78:F78"/>
    <mergeCell ref="B79:F79"/>
    <mergeCell ref="B80:F80"/>
    <mergeCell ref="B81:F81"/>
    <mergeCell ref="B82:F82"/>
    <mergeCell ref="B71:F71"/>
    <mergeCell ref="B72:F72"/>
    <mergeCell ref="B73:F73"/>
    <mergeCell ref="B74:F74"/>
    <mergeCell ref="B75:F75"/>
    <mergeCell ref="B76:F76"/>
    <mergeCell ref="B65:F65"/>
    <mergeCell ref="B66:F66"/>
    <mergeCell ref="B67:F67"/>
    <mergeCell ref="B68:F68"/>
    <mergeCell ref="B69:F69"/>
    <mergeCell ref="B70:F70"/>
    <mergeCell ref="B59:F59"/>
    <mergeCell ref="B60:F60"/>
    <mergeCell ref="B61:F61"/>
    <mergeCell ref="B62:F62"/>
    <mergeCell ref="B63:F63"/>
    <mergeCell ref="B64:F64"/>
    <mergeCell ref="B53:F53"/>
    <mergeCell ref="B54:F54"/>
    <mergeCell ref="B55:F55"/>
    <mergeCell ref="B56:F56"/>
    <mergeCell ref="B57:F57"/>
    <mergeCell ref="B58:F58"/>
    <mergeCell ref="B47:F47"/>
    <mergeCell ref="B48:F48"/>
    <mergeCell ref="B49:F49"/>
    <mergeCell ref="B50:F50"/>
    <mergeCell ref="B51:F51"/>
    <mergeCell ref="B52:F52"/>
    <mergeCell ref="B41:F41"/>
    <mergeCell ref="B42:F42"/>
    <mergeCell ref="B43:F43"/>
    <mergeCell ref="B44:F44"/>
    <mergeCell ref="B45:F45"/>
    <mergeCell ref="B46:F46"/>
    <mergeCell ref="B35:F35"/>
    <mergeCell ref="B36:F36"/>
    <mergeCell ref="B37:F37"/>
    <mergeCell ref="B38:F38"/>
    <mergeCell ref="B39:F39"/>
    <mergeCell ref="B40:F40"/>
    <mergeCell ref="A31:B31"/>
    <mergeCell ref="C31:F31"/>
    <mergeCell ref="G31:K31"/>
    <mergeCell ref="A32:K32"/>
    <mergeCell ref="B33:F33"/>
    <mergeCell ref="B34:F34"/>
    <mergeCell ref="A26:K28"/>
    <mergeCell ref="A29:K29"/>
    <mergeCell ref="A30:B30"/>
    <mergeCell ref="C30:D30"/>
    <mergeCell ref="E30:F30"/>
    <mergeCell ref="G30:H30"/>
    <mergeCell ref="I30:K30"/>
    <mergeCell ref="A23:B23"/>
    <mergeCell ref="C23:E23"/>
    <mergeCell ref="F23:G23"/>
    <mergeCell ref="H23:K23"/>
    <mergeCell ref="A24:K24"/>
    <mergeCell ref="A25:D25"/>
    <mergeCell ref="E25:K25"/>
    <mergeCell ref="A20:C20"/>
    <mergeCell ref="D20:K20"/>
    <mergeCell ref="A21:K21"/>
    <mergeCell ref="A22:B22"/>
    <mergeCell ref="C22:E22"/>
    <mergeCell ref="F22:G22"/>
    <mergeCell ref="H22:K22"/>
    <mergeCell ref="A17:C17"/>
    <mergeCell ref="D17:K17"/>
    <mergeCell ref="A18:C18"/>
    <mergeCell ref="D18:K18"/>
    <mergeCell ref="A19:C19"/>
    <mergeCell ref="D19:K19"/>
    <mergeCell ref="A14:C14"/>
    <mergeCell ref="D14:K14"/>
    <mergeCell ref="A15:C15"/>
    <mergeCell ref="D15:K15"/>
    <mergeCell ref="A16:C16"/>
    <mergeCell ref="D16:K16"/>
    <mergeCell ref="A5:B5"/>
    <mergeCell ref="D5:F5"/>
    <mergeCell ref="A7:K7"/>
    <mergeCell ref="A8:K11"/>
    <mergeCell ref="A12:K12"/>
    <mergeCell ref="A13:C13"/>
    <mergeCell ref="D13:K13"/>
    <mergeCell ref="A1:K1"/>
    <mergeCell ref="A2:K2"/>
    <mergeCell ref="A3:B3"/>
    <mergeCell ref="D3:F3"/>
    <mergeCell ref="A4:B4"/>
    <mergeCell ref="D4:F4"/>
  </mergeCells>
  <hyperlinks>
    <hyperlink ref="D17" r:id="rId1" xr:uid="{9D489311-3374-474D-87D6-DFEF4140E886}"/>
    <hyperlink ref="F103" r:id="rId2" xr:uid="{212D4C28-26AC-4F24-87B1-F37358BC986B}"/>
    <hyperlink ref="F109" r:id="rId3" xr:uid="{DBEBE1AE-71B7-4616-9209-05A27BA7C818}"/>
    <hyperlink ref="D15" r:id="rId4" xr:uid="{1FD51661-FE20-4EE4-8AA6-2D1F23AAB144}"/>
  </hyperlinks>
  <pageMargins left="0.7" right="0.7" top="0.75" bottom="0.75" header="0.3" footer="0.3"/>
  <pageSetup paperSize="9" scale="59" fitToHeight="2"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RFQ-001</vt:lpstr>
      <vt:lpstr>RFQ-002</vt:lpstr>
      <vt:lpstr>RFQ-E001</vt:lpstr>
      <vt:lpstr>RFQ-E002</vt:lpstr>
      <vt:lpstr>'RFQ-001'!Check14</vt:lpstr>
      <vt:lpstr>'RFQ-002'!Check14</vt:lpstr>
      <vt:lpstr>'RFQ-E001'!Check14</vt:lpstr>
      <vt:lpstr>'RFQ-E002'!Check14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HYSIO</dc:creator>
  <cp:lastModifiedBy>HR HYSIO</cp:lastModifiedBy>
  <cp:lastPrinted>2024-05-12T10:26:43Z</cp:lastPrinted>
  <dcterms:created xsi:type="dcterms:W3CDTF">2024-05-12T10:22:47Z</dcterms:created>
  <dcterms:modified xsi:type="dcterms:W3CDTF">2024-06-12T05:28:38Z</dcterms:modified>
</cp:coreProperties>
</file>