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codeName="ThisWorkbook" defaultThemeVersion="124226"/>
  <mc:AlternateContent xmlns:mc="http://schemas.openxmlformats.org/markup-compatibility/2006">
    <mc:Choice Requires="x15">
      <x15ac:absPath xmlns:x15ac="http://schemas.microsoft.com/office/spreadsheetml/2010/11/ac" url="D:\working\waccache\AU1PEPF0000098C\EXCELCNV\7292fd43-3518-4833-a46e-c7c0e34fb663\"/>
    </mc:Choice>
  </mc:AlternateContent>
  <xr:revisionPtr revIDLastSave="10" documentId="8_{343389C9-4E16-4C4B-BDA0-A6A7F4775F87}" xr6:coauthVersionLast="47" xr6:coauthVersionMax="47" xr10:uidLastSave="{4F346AAC-0EDD-40E4-913B-8FEDF61F5259}"/>
  <bookViews>
    <workbookView xWindow="-60" yWindow="-60" windowWidth="15480" windowHeight="11640" tabRatio="731" xr2:uid="{EFD383B5-B8FB-483D-A78B-3AAF04579953}"/>
  </bookViews>
  <sheets>
    <sheet name="Shash Borja" sheetId="51" r:id="rId1"/>
  </sheets>
  <definedNames>
    <definedName name="_xlnm.Print_Area" localSheetId="0">'Shash Borja'!$A$1:$G$60</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0" i="51" l="1"/>
  <c r="D51" i="51"/>
  <c r="D52" i="51"/>
</calcChain>
</file>

<file path=xl/sharedStrings.xml><?xml version="1.0" encoding="utf-8"?>
<sst xmlns="http://schemas.openxmlformats.org/spreadsheetml/2006/main" count="118" uniqueCount="85">
  <si>
    <t xml:space="preserve">احجام کارومواد مصرفی برای  سیستم آبرسانی  سولری درکلینیک ستاستیک قریه شش بورجه مربوط ولسوالی خاص اروزگان ولایت روزګان  </t>
  </si>
  <si>
    <t xml:space="preserve">Bill of Quantity for  Solar powered system water supply project with water Reservoir and distribution system in Shash Borja static clinic/ Khas Uruzgan/ Uruzgan Province </t>
  </si>
  <si>
    <t>S/NO شماره</t>
  </si>
  <si>
    <t>Descriptions تشریحا ت</t>
  </si>
  <si>
    <t>Unit واحد</t>
  </si>
  <si>
    <t>Quantity مقدار</t>
  </si>
  <si>
    <t>Cost/Unit (Afs.)
قیمت فی واحد</t>
  </si>
  <si>
    <t>Total Cost (Afs.)
قیمت مجموعی</t>
  </si>
  <si>
    <t>Remarks ملاحظات</t>
  </si>
  <si>
    <t>A</t>
  </si>
  <si>
    <t xml:space="preserve">BoQ for 1 PE 3000 liters Reservoir </t>
  </si>
  <si>
    <t xml:space="preserve">Supply Glass wool for  Pipes  and reservoir isolation پشم شیشه برای عایق کاری ذخیر و پایپ های اتصالی </t>
  </si>
  <si>
    <r>
      <t>m</t>
    </r>
    <r>
      <rPr>
        <vertAlign val="superscript"/>
        <sz val="12"/>
        <rFont val="Times New Roman"/>
        <family val="1"/>
      </rPr>
      <t>2</t>
    </r>
  </si>
  <si>
    <t xml:space="preserve">3mm bending wire for  class wool fixing around reservoir سیم 3 ملی برای محکم کاری پشم شیشه در اطراف ذخیره آب </t>
  </si>
  <si>
    <t>Kg</t>
  </si>
  <si>
    <t xml:space="preserve">Supply of complete set 3 m3 (3000 lit) PE water tank high quality ذخیره پولی اتلین 3000لیتره با کیفیت عالی </t>
  </si>
  <si>
    <t>set</t>
  </si>
  <si>
    <t xml:space="preserve">Steel Box for well protection (120x120x80) cm the sheet must have minimum 2mm thickness باکس برای محافظت از آهن شیت که حد اقل 2ملی ضخامت داشته باشد </t>
  </si>
  <si>
    <t>No</t>
  </si>
  <si>
    <t xml:space="preserve">Total Cost for   (Afs.) </t>
  </si>
  <si>
    <t>B</t>
  </si>
  <si>
    <t>BoQ for Solar pump system to Water reservoir</t>
  </si>
  <si>
    <r>
      <t xml:space="preserve">Supply  of Submersible pump with inverter, control box in stainless steel.(Solar water pump LORNTZ, Grundfos, Franklin Pump SHOKTI (Pump)  Europa GmbH/Germany  SIEMENS  SINAMICSV20 Modified as HYBRID Solar pump inverter (Siemens AG, Frauenauracher Str. 80, DE-91056 Erlangen).or equilvalent
</t>
    </r>
    <r>
      <rPr>
        <b/>
        <sz val="10"/>
        <rFont val="Times New Roman"/>
        <family val="1"/>
      </rPr>
      <t>Pump:SQF _170_N:</t>
    </r>
    <r>
      <rPr>
        <sz val="10"/>
        <rFont val="Times New Roman"/>
        <family val="1"/>
      </rPr>
      <t xml:space="preserve"> Rated power - Q = 1.531 m³/h
H = 30.08 m
P1 = 0.385 kW
Eta pump+motor = 32.6 %
Pumped liquid = Water
Density = 998.2 kg/m³</t>
    </r>
    <r>
      <rPr>
        <sz val="10"/>
        <color indexed="8"/>
        <rFont val="Times New Roman"/>
        <family val="1"/>
      </rPr>
      <t>,</t>
    </r>
    <r>
      <rPr>
        <sz val="10"/>
        <rFont val="Times New Roman"/>
        <family val="1"/>
      </rPr>
      <t xml:space="preserve">
Electrical data:Motor type: MS4000,Applic. motor: Avg. water production per day: 12.4 m³/day, and work with 2 solar panels with 270 watts 
Submersible pump system including controller with DataModule, motor and pump endor from GF, SHOKTI, frunklen,LORENTZ or equalent  pump  سولر پمپ گرندفوس، لورنز و فرانکلن شاکتې و یا هم معادل  با اینورتر آن طبق مشخصات داده شده فوق ساخت ساخت کشور جرمنی، هنگری یا ایتالوی و کشور های دیگر باشد</t>
    </r>
  </si>
  <si>
    <t xml:space="preserve">pump + inverter </t>
  </si>
  <si>
    <t>Solar panels 260-270watt (GF 270 watt, LORENTZ LC 260/24V,LINUO Made in Germany (Solar Panels) 260 -275 watt or Equivalent in below specification and should German made  or Eroupian Standard)       صفحه سولر ازنوع سولر جی اف  ،لورنز، لینو ویا معادل آن باید که ساخت جرمنی ویا ستندرد اروپایی که دارای مشخصات داده شده باشد   
Range of ambient temperature: 233 .. 358 K
Electrical data:
Maximum power point voltage: 37.4 V
Open circuit voltage: 38,4 V to 45.8
Max power point current: 5.49 to 8.37 A
Module shortcut current: 8.94 A
Maximum power output: 270 W
Solar module type: POLYCRYSTALLINE or MONOCRYSTALLINE
CE certificate for monocrystalline  and monocrystalline, ISO 9001:2007 Certificate, DIN EN certificate, Efficiency for Monocrystalline 18%-20%, Efficiency for Polycrystalline 15%-18%, Performance to 10 years (min 90% power output), Performance to 20 years (min 80% power output), Visible lable on solar panel with technical specification</t>
  </si>
  <si>
    <t xml:space="preserve">IO50 Switch box Meric باکس برای انورتر </t>
  </si>
  <si>
    <t>Set</t>
  </si>
  <si>
    <t>Supply and installation of Solar panels stand steel,25 and 45 deg, Large (panels suport structure)   پایه سولرپنیل</t>
  </si>
  <si>
    <r>
      <t>Cable splice kit 2.5-6mm</t>
    </r>
    <r>
      <rPr>
        <vertAlign val="superscript"/>
        <sz val="10"/>
        <rFont val="Times New Roman"/>
        <family val="1"/>
      </rPr>
      <t>2</t>
    </r>
  </si>
  <si>
    <t>Submercible drop cable (3*2.5)mm2 from Controlar to solar pump کیبل برق از کنترولر الی پمپ</t>
  </si>
  <si>
    <t>m</t>
  </si>
  <si>
    <t>Power cable (1*10)mm2 from solar panels to inverter کیبل برق به قطر (۱*۱۰)</t>
  </si>
  <si>
    <t>Power cable (2*1.5) for float siwtch کیبل به قطر دی ۲*۱.۵ برای فلات سویج</t>
  </si>
  <si>
    <t xml:space="preserve">Electical conduit pipe for external power cables </t>
  </si>
  <si>
    <t xml:space="preserve">Supply and installation of Wire tire white and black </t>
  </si>
  <si>
    <t>PKT</t>
  </si>
  <si>
    <t xml:space="preserve">Supply and installation of Safty rope for holding of solar pump ریسمان پلاستیکی برای واتر پمپ </t>
  </si>
  <si>
    <t xml:space="preserve">Supply and installation of Float switch MS1 </t>
  </si>
  <si>
    <t>Dry-running switch for submersible pumps Sensor</t>
  </si>
  <si>
    <t xml:space="preserve">Power Drop cable, RD TML-B 2x1.5mm2 Cable for dry running protection </t>
  </si>
  <si>
    <t xml:space="preserve">installation of Solar pump and solar panels  نصب سولر پمپ و سولرپنل </t>
  </si>
  <si>
    <t>Job</t>
  </si>
  <si>
    <t xml:space="preserve">Supply and installation for pipe  Paddle flange diameter 1 1/4'' (clip on the top of the well to hold up the riser main pipe) کلیپب برای محکم نمودن پایپ  چاه </t>
  </si>
  <si>
    <t xml:space="preserve">Supply and installation of Gate valve (good quality) Nominal Diameter =1 1/4"  best qualityگیت وال  به قطریک نیم انچ </t>
  </si>
  <si>
    <t xml:space="preserve">Supply and installation of (good quility non return valve Dia =1 1/4"" for riser main pipe in pump house, best quality with all related fittings تمبه والو به قطریک  نیم انچ </t>
  </si>
  <si>
    <t>Supply and installation of Polyethylene Elebow, diameter (40x40) mmوصل کننده زانوخم پولی ایتیلین</t>
  </si>
  <si>
    <t>Supply and installation of Reservoir connection in inlet, outlet and overflow with 40 mm PE pipe</t>
  </si>
  <si>
    <t xml:space="preserve">PEMale Adapter(MTA) 40x40mm تهیه نری پولی ایتلین با قطر </t>
  </si>
  <si>
    <t xml:space="preserve">Sub-Total Cost for Solar panels and solar pump(Afs) </t>
  </si>
  <si>
    <t>H</t>
  </si>
  <si>
    <t xml:space="preserve">BoQ for Stand Tap Construction (1 No) </t>
  </si>
  <si>
    <t>Excavation for Stand Tap in ground type 3 - 5  کندنکاری برای ساختمان شیردهن ها در زمین قسم سوم الی پنجم</t>
  </si>
  <si>
    <r>
      <t>M</t>
    </r>
    <r>
      <rPr>
        <vertAlign val="superscript"/>
        <sz val="10"/>
        <color indexed="8"/>
        <rFont val="Times New Roman"/>
        <family val="1"/>
      </rPr>
      <t>3</t>
    </r>
  </si>
  <si>
    <t xml:space="preserve">Gravel filling پرکاری جغل </t>
  </si>
  <si>
    <t>Plain Cement Concrete M: 1:2:4 کانکریت بدون سیخ به مارک 1:2:4</t>
  </si>
  <si>
    <t>Plaster work with cement-sand, M: 1:3 پلسترکاری مطابق نقشه  با مارک 1:3 مصالحه</t>
  </si>
  <si>
    <r>
      <t>M</t>
    </r>
    <r>
      <rPr>
        <vertAlign val="superscript"/>
        <sz val="10"/>
        <color indexed="8"/>
        <rFont val="Times New Roman"/>
        <family val="1"/>
      </rPr>
      <t>2</t>
    </r>
  </si>
  <si>
    <t>Supply and installation of Galvanized Nipples  1/2 "  نیپل  آهني ملمع جستی بقطر</t>
  </si>
  <si>
    <t>Supply and installation of Galvanized Socket  1/2 "  پیوند آهني ملمع جستی بقطر</t>
  </si>
  <si>
    <t>Nickly Taps high quality شیردهن نیکلی با کیفیت عالی به قطر 1/2</t>
  </si>
  <si>
    <t xml:space="preserve">Supply and installation of Saddle Clamp (32x20) تهیه و نصب کمر بند </t>
  </si>
  <si>
    <t>Supply and installaiton of Male Adopter (MTA), Size (20x1/2") نری نوع پولی ایتیلین به سایز</t>
  </si>
  <si>
    <t xml:space="preserve">Supply and installation of Gate valve (Good Quality) Nominal Diameter = 1/2" for best qualityگیت وال  به قطر </t>
  </si>
  <si>
    <t xml:space="preserve">Supply and installation of Galvanized Iron Elbow, diameter  1/2"زانو خم آهني ملمع جست بقطر  </t>
  </si>
  <si>
    <t>Supply and installaiton of Galvanized Iron (GI) pipe , Internal  dia. 1/2"پايپ آهني ملمع جستی بقطر داخلي</t>
  </si>
  <si>
    <t>M</t>
  </si>
  <si>
    <t>SubTotal cost for 1 No Stand Taps  (AFN) قیمت مجموعی برای1 عدد شیردهن  (افغانی)</t>
  </si>
  <si>
    <t>No of Stand Taps تعداد شیردهن ها</t>
  </si>
  <si>
    <t>SubTotal cost for All of No Stand Taps  (AFN) قیمت مجموعی برای تمام شیردهن ها  (افغانی)</t>
  </si>
  <si>
    <t>E</t>
  </si>
  <si>
    <t xml:space="preserve">BoQ for Distribution line </t>
  </si>
  <si>
    <t xml:space="preserve">Excavation of pipe trench for distribution pipes laying in ground type 3 to 5 کندنکاری در زمین قسم سوم الی پنجم </t>
  </si>
  <si>
    <r>
      <t>m</t>
    </r>
    <r>
      <rPr>
        <vertAlign val="superscript"/>
        <sz val="10"/>
        <rFont val="Times New Roman"/>
        <family val="1"/>
      </rPr>
      <t>3</t>
    </r>
  </si>
  <si>
    <t xml:space="preserve">Back filling of pipe trench by soft soil.   پرکاری خاک معه تپک کاری توسط خاک نرم </t>
  </si>
  <si>
    <t xml:space="preserve">Back filling of pipe trench by excavated material.پرکاری خاک معه تپک کاری </t>
  </si>
  <si>
    <t>Supplying, installation, laying and fitting in place of High Density Polyethylene pipe (PE 100 PN 10 SDR17), Outside Diameter: 40 mm, wall thickness 2.4 mm ,weight 0.29kg/m, Best quality.پایپ پولی ایتیلین بقطر خارجی 40 ملی  با فشارقابل برداشت 10 بار</t>
  </si>
  <si>
    <t>Supplying, of High Density Polyethylene pipe (PE 100 PN 16 SDR11), Outside Diameter: 20 mm, wall thickness 1.9 mm ,weight0.113 Kg/m best quality پولی ایتیلین بقطر خارجی 20 ملی  با فشارقابل برداشت 16 بار</t>
  </si>
  <si>
    <t xml:space="preserve"> Supply of Polyethylene saddle clump, Size (40x20)mm, .سدل بست     </t>
  </si>
  <si>
    <t xml:space="preserve">Supply of Polyethylene end cup تهیه و نصب کف به سایز(40x40) mm </t>
  </si>
  <si>
    <t>Supply and installation of PE male adapter (40x1 1/4")   اتصال نری نوع پولی ایتلین</t>
  </si>
  <si>
    <t>SubTotal cost for Distribution line  (Afs.)</t>
  </si>
  <si>
    <t>Grand Total Cost (Afs.) قیمت مجموعی به افغانی</t>
  </si>
  <si>
    <t xml:space="preserve">Note :Payment will be pay to contractor on the actual work, the End of supply of all materials to site </t>
  </si>
  <si>
    <t xml:space="preserve">  Prepared by Eng. Obaidullah Muneeb                       Checked By : Conner Wingerter                          Approvaed By:        </t>
  </si>
  <si>
    <t xml:space="preserve"> Position: WASH Manager                                   Position : Project Manager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</si>
</sst>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font>
      <sz val="10"/>
      <name val="Arial"/>
    </font>
    <font>
      <sz val="10"/>
      <name val="Arial"/>
      <family val="2"/>
    </font>
    <font>
      <b/>
      <sz val="12"/>
      <name val="Times New Roman"/>
      <family val="1"/>
    </font>
    <font>
      <sz val="10"/>
      <name val="Times New Roman"/>
      <family val="1"/>
    </font>
    <font>
      <b/>
      <sz val="10"/>
      <name val="Times New Roman"/>
      <family val="1"/>
    </font>
    <font>
      <b/>
      <sz val="8"/>
      <name val="Times New Roman"/>
      <family val="1"/>
    </font>
    <font>
      <sz val="10"/>
      <name val="Arial"/>
      <family val="2"/>
    </font>
    <font>
      <sz val="14"/>
      <name val="Times New Roman"/>
      <family val="1"/>
    </font>
    <font>
      <sz val="10"/>
      <color indexed="8"/>
      <name val="Times New Roman"/>
      <family val="1"/>
    </font>
    <font>
      <vertAlign val="superscript"/>
      <sz val="12"/>
      <name val="Times New Roman"/>
      <family val="1"/>
    </font>
    <font>
      <b/>
      <sz val="14"/>
      <name val="Times New Roman"/>
      <family val="1"/>
    </font>
    <font>
      <vertAlign val="superscript"/>
      <sz val="10"/>
      <color indexed="8"/>
      <name val="Times New Roman"/>
      <family val="1"/>
    </font>
    <font>
      <b/>
      <sz val="11"/>
      <name val="Times New Roman"/>
      <family val="1"/>
    </font>
    <font>
      <sz val="11"/>
      <name val="Times New Roman"/>
      <family val="1"/>
    </font>
    <font>
      <vertAlign val="superscript"/>
      <sz val="10"/>
      <name val="Times New Roman"/>
      <family val="1"/>
    </font>
    <font>
      <sz val="9"/>
      <color indexed="8"/>
      <name val="Times New Roman"/>
      <family val="1"/>
    </font>
    <font>
      <sz val="10"/>
      <color theme="1"/>
      <name val="Times New Roman"/>
      <family val="1"/>
    </font>
    <font>
      <b/>
      <sz val="14"/>
      <color theme="1"/>
      <name val="Calibri"/>
      <family val="1"/>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9"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double">
        <color indexed="64"/>
      </left>
      <right/>
      <top style="double">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top/>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s>
  <cellStyleXfs count="6">
    <xf numFmtId="0" fontId="0" fillId="0" borderId="0"/>
    <xf numFmtId="0" fontId="1" fillId="0" borderId="0"/>
    <xf numFmtId="0" fontId="1" fillId="0" borderId="0"/>
    <xf numFmtId="0" fontId="6" fillId="0" borderId="0"/>
    <xf numFmtId="0" fontId="1" fillId="0" borderId="0"/>
    <xf numFmtId="0" fontId="1" fillId="0" borderId="0"/>
  </cellStyleXfs>
  <cellXfs count="113">
    <xf numFmtId="0" fontId="0" fillId="0" borderId="0" xfId="0"/>
    <xf numFmtId="0" fontId="3" fillId="0" borderId="0" xfId="0" applyFont="1" applyAlignment="1">
      <alignment horizontal="center"/>
    </xf>
    <xf numFmtId="0" fontId="3" fillId="0" borderId="0" xfId="0" applyFont="1"/>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wrapText="1"/>
    </xf>
    <xf numFmtId="0" fontId="8" fillId="3" borderId="3" xfId="0" applyFont="1" applyFill="1" applyBorder="1" applyAlignment="1">
      <alignment horizontal="center" vertical="center" wrapText="1"/>
    </xf>
    <xf numFmtId="0" fontId="3" fillId="3" borderId="0" xfId="0" applyFont="1" applyFill="1"/>
    <xf numFmtId="0" fontId="3" fillId="3" borderId="4" xfId="3"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5" xfId="3" applyFont="1" applyFill="1" applyBorder="1" applyAlignment="1">
      <alignment horizontal="center" vertical="center"/>
    </xf>
    <xf numFmtId="0" fontId="3" fillId="3" borderId="3" xfId="0" applyFont="1" applyFill="1" applyBorder="1" applyAlignment="1">
      <alignment horizontal="center" vertical="center"/>
    </xf>
    <xf numFmtId="0" fontId="3" fillId="3" borderId="5" xfId="0" applyFont="1" applyFill="1" applyBorder="1" applyAlignment="1">
      <alignment vertical="center" wrapText="1"/>
    </xf>
    <xf numFmtId="0" fontId="3" fillId="3" borderId="1" xfId="3" applyFont="1" applyFill="1" applyBorder="1" applyAlignment="1">
      <alignment horizontal="left" vertical="center" wrapText="1" readingOrder="1"/>
    </xf>
    <xf numFmtId="2"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3" fontId="3" fillId="3" borderId="1" xfId="0" applyNumberFormat="1" applyFont="1" applyFill="1" applyBorder="1" applyAlignment="1">
      <alignment horizontal="center" vertical="center"/>
    </xf>
    <xf numFmtId="0" fontId="7" fillId="4" borderId="6" xfId="0" applyFont="1" applyFill="1" applyBorder="1" applyAlignment="1">
      <alignment horizontal="center" vertical="center"/>
    </xf>
    <xf numFmtId="2" fontId="3" fillId="3" borderId="5" xfId="0" applyNumberFormat="1" applyFont="1" applyFill="1" applyBorder="1" applyAlignment="1">
      <alignment horizontal="center" vertical="center"/>
    </xf>
    <xf numFmtId="0" fontId="8" fillId="3" borderId="5" xfId="0" applyFont="1" applyFill="1" applyBorder="1" applyAlignment="1">
      <alignment horizontal="center" vertical="center" wrapText="1"/>
    </xf>
    <xf numFmtId="0" fontId="3" fillId="3" borderId="5" xfId="0" applyFont="1" applyFill="1" applyBorder="1"/>
    <xf numFmtId="0" fontId="2" fillId="5" borderId="7" xfId="0" applyFont="1" applyFill="1" applyBorder="1" applyAlignment="1">
      <alignment horizontal="center" vertical="center"/>
    </xf>
    <xf numFmtId="0" fontId="3" fillId="3" borderId="8" xfId="0" applyFont="1" applyFill="1" applyBorder="1" applyAlignment="1">
      <alignment horizontal="center" vertical="center" wrapText="1"/>
    </xf>
    <xf numFmtId="2" fontId="16" fillId="3" borderId="5" xfId="0" applyNumberFormat="1" applyFont="1" applyFill="1" applyBorder="1" applyAlignment="1">
      <alignment horizontal="center" vertical="center"/>
    </xf>
    <xf numFmtId="2" fontId="3" fillId="3" borderId="5" xfId="0" applyNumberFormat="1" applyFont="1" applyFill="1" applyBorder="1" applyAlignment="1">
      <alignment horizontal="center"/>
    </xf>
    <xf numFmtId="0" fontId="3" fillId="3" borderId="9" xfId="0" applyFont="1" applyFill="1" applyBorder="1" applyAlignment="1">
      <alignment horizontal="center" vertical="center" wrapText="1"/>
    </xf>
    <xf numFmtId="1" fontId="3" fillId="3" borderId="5" xfId="4" applyNumberFormat="1" applyFont="1" applyFill="1" applyBorder="1" applyAlignment="1">
      <alignment horizontal="center" vertical="center"/>
    </xf>
    <xf numFmtId="0" fontId="3" fillId="3" borderId="5" xfId="4" applyFont="1" applyFill="1" applyBorder="1" applyAlignment="1">
      <alignment horizontal="center" vertical="center"/>
    </xf>
    <xf numFmtId="1" fontId="8" fillId="3" borderId="5" xfId="0" applyNumberFormat="1" applyFont="1" applyFill="1" applyBorder="1" applyAlignment="1">
      <alignment horizontal="center" vertical="center" wrapText="1"/>
    </xf>
    <xf numFmtId="0" fontId="3" fillId="3" borderId="9" xfId="0" applyFont="1" applyFill="1" applyBorder="1" applyAlignment="1">
      <alignment vertical="center" wrapText="1"/>
    </xf>
    <xf numFmtId="0" fontId="3" fillId="3" borderId="5" xfId="4" applyFont="1" applyFill="1" applyBorder="1" applyAlignment="1">
      <alignment horizontal="left" vertical="center" wrapText="1"/>
    </xf>
    <xf numFmtId="0" fontId="3" fillId="3" borderId="10" xfId="0" applyFont="1" applyFill="1" applyBorder="1" applyAlignment="1">
      <alignment horizontal="center" vertical="center"/>
    </xf>
    <xf numFmtId="0" fontId="3" fillId="3" borderId="5" xfId="0" applyFont="1" applyFill="1" applyBorder="1" applyAlignment="1">
      <alignment vertical="center"/>
    </xf>
    <xf numFmtId="0" fontId="8" fillId="3" borderId="5" xfId="0" applyFont="1" applyFill="1" applyBorder="1" applyAlignment="1">
      <alignment wrapText="1"/>
    </xf>
    <xf numFmtId="3" fontId="7" fillId="6" borderId="5" xfId="0" applyNumberFormat="1" applyFont="1" applyFill="1" applyBorder="1" applyAlignment="1">
      <alignment horizontal="center" vertical="center" wrapText="1"/>
    </xf>
    <xf numFmtId="3" fontId="13" fillId="3" borderId="11" xfId="0" applyNumberFormat="1" applyFont="1" applyFill="1" applyBorder="1" applyAlignment="1">
      <alignment horizontal="center" vertical="center" wrapText="1"/>
    </xf>
    <xf numFmtId="2" fontId="3" fillId="0" borderId="5" xfId="0" applyNumberFormat="1" applyFont="1" applyBorder="1" applyAlignment="1">
      <alignment horizontal="center"/>
    </xf>
    <xf numFmtId="3" fontId="10" fillId="6" borderId="5" xfId="0" applyNumberFormat="1" applyFont="1" applyFill="1" applyBorder="1" applyAlignment="1">
      <alignment horizontal="center" vertical="center" wrapText="1"/>
    </xf>
    <xf numFmtId="0" fontId="4" fillId="6" borderId="0" xfId="0" applyFont="1" applyFill="1"/>
    <xf numFmtId="3" fontId="2" fillId="6" borderId="12" xfId="0" applyNumberFormat="1" applyFont="1" applyFill="1" applyBorder="1" applyAlignment="1">
      <alignment horizontal="left" vertical="center" wrapText="1"/>
    </xf>
    <xf numFmtId="0" fontId="2" fillId="5" borderId="13" xfId="0" applyFont="1" applyFill="1" applyBorder="1" applyAlignment="1">
      <alignment vertical="center"/>
    </xf>
    <xf numFmtId="0" fontId="3" fillId="7" borderId="0" xfId="0" applyFont="1" applyFill="1"/>
    <xf numFmtId="0" fontId="3" fillId="3" borderId="14" xfId="4" applyFont="1" applyFill="1" applyBorder="1" applyAlignment="1">
      <alignment horizontal="center" vertical="center" wrapText="1"/>
    </xf>
    <xf numFmtId="0" fontId="3" fillId="3" borderId="3" xfId="4" applyFont="1" applyFill="1" applyBorder="1" applyAlignment="1">
      <alignment horizontal="center" vertical="center" wrapText="1"/>
    </xf>
    <xf numFmtId="0" fontId="3" fillId="3" borderId="3" xfId="0" applyFont="1" applyFill="1" applyBorder="1" applyAlignment="1">
      <alignment horizontal="center" vertical="center" wrapText="1"/>
    </xf>
    <xf numFmtId="3" fontId="3" fillId="3" borderId="5" xfId="0" applyNumberFormat="1" applyFont="1" applyFill="1" applyBorder="1" applyAlignment="1">
      <alignment horizontal="center" vertical="center"/>
    </xf>
    <xf numFmtId="1" fontId="3" fillId="3" borderId="3" xfId="0" applyNumberFormat="1" applyFont="1" applyFill="1" applyBorder="1" applyAlignment="1">
      <alignment horizontal="center" vertical="center" wrapText="1"/>
    </xf>
    <xf numFmtId="0" fontId="3" fillId="3" borderId="4" xfId="4" applyFont="1" applyFill="1" applyBorder="1" applyAlignment="1">
      <alignment horizontal="center" vertical="center" wrapText="1"/>
    </xf>
    <xf numFmtId="0" fontId="8" fillId="3" borderId="5" xfId="0" applyFont="1" applyFill="1" applyBorder="1" applyAlignment="1">
      <alignment horizontal="left" vertical="center" wrapText="1" readingOrder="1"/>
    </xf>
    <xf numFmtId="0" fontId="3" fillId="3" borderId="5" xfId="4"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3" borderId="5" xfId="0" applyFont="1" applyFill="1" applyBorder="1" applyAlignment="1">
      <alignment wrapText="1"/>
    </xf>
    <xf numFmtId="164" fontId="3" fillId="3" borderId="5" xfId="0" applyNumberFormat="1" applyFont="1" applyFill="1" applyBorder="1" applyAlignment="1">
      <alignment horizontal="center" vertical="center"/>
    </xf>
    <xf numFmtId="1" fontId="3" fillId="3" borderId="5" xfId="0" applyNumberFormat="1" applyFont="1" applyFill="1" applyBorder="1" applyAlignment="1">
      <alignment horizontal="center" vertical="center"/>
    </xf>
    <xf numFmtId="3" fontId="7" fillId="5" borderId="5" xfId="0" applyNumberFormat="1" applyFont="1" applyFill="1" applyBorder="1" applyAlignment="1">
      <alignment horizontal="center" vertical="center" wrapText="1"/>
    </xf>
    <xf numFmtId="0" fontId="3" fillId="0" borderId="0" xfId="0" applyFont="1" applyAlignment="1">
      <alignment vertical="center" wrapText="1"/>
    </xf>
    <xf numFmtId="0" fontId="3" fillId="3" borderId="0" xfId="0" applyFont="1" applyFill="1" applyAlignment="1">
      <alignment vertical="center" wrapText="1"/>
    </xf>
    <xf numFmtId="0" fontId="3" fillId="0" borderId="15" xfId="0" applyFont="1" applyBorder="1" applyAlignment="1">
      <alignment horizontal="center" vertical="center"/>
    </xf>
    <xf numFmtId="0" fontId="3" fillId="0" borderId="15" xfId="0" applyFont="1" applyBorder="1" applyAlignment="1">
      <alignment vertical="center"/>
    </xf>
    <xf numFmtId="3" fontId="10" fillId="2" borderId="16" xfId="0" applyNumberFormat="1" applyFont="1" applyFill="1" applyBorder="1" applyAlignment="1">
      <alignment horizontal="center" vertical="center"/>
    </xf>
    <xf numFmtId="0" fontId="3" fillId="0" borderId="5" xfId="0" applyFont="1" applyBorder="1" applyAlignment="1">
      <alignment vertical="center"/>
    </xf>
    <xf numFmtId="0" fontId="3" fillId="0" borderId="0" xfId="4" applyFont="1"/>
    <xf numFmtId="0" fontId="5" fillId="0" borderId="17" xfId="0" applyFont="1" applyBorder="1" applyAlignment="1">
      <alignment horizontal="center" vertical="center" wrapText="1"/>
    </xf>
    <xf numFmtId="0" fontId="3" fillId="3" borderId="5" xfId="5" applyFont="1" applyFill="1" applyBorder="1" applyAlignment="1">
      <alignment horizontal="left" vertical="center" wrapText="1" readingOrder="1"/>
    </xf>
    <xf numFmtId="0" fontId="3" fillId="3" borderId="18" xfId="5" applyFont="1" applyFill="1" applyBorder="1" applyAlignment="1">
      <alignment horizontal="left" vertical="center" wrapText="1" readingOrder="1"/>
    </xf>
    <xf numFmtId="0" fontId="3" fillId="3" borderId="3" xfId="0" applyFont="1" applyFill="1" applyBorder="1" applyAlignment="1">
      <alignment horizontal="left" vertical="top" wrapText="1" readingOrder="1"/>
    </xf>
    <xf numFmtId="3" fontId="7" fillId="5" borderId="19" xfId="0" applyNumberFormat="1" applyFont="1" applyFill="1" applyBorder="1" applyAlignment="1">
      <alignment horizontal="center" vertical="center" wrapText="1"/>
    </xf>
    <xf numFmtId="0" fontId="3" fillId="3" borderId="3" xfId="0" applyFont="1" applyFill="1" applyBorder="1" applyAlignment="1">
      <alignment vertical="center" wrapText="1"/>
    </xf>
    <xf numFmtId="0" fontId="3" fillId="3" borderId="3" xfId="3" applyFont="1" applyFill="1" applyBorder="1" applyAlignment="1">
      <alignment horizontal="center" vertical="center"/>
    </xf>
    <xf numFmtId="0" fontId="3" fillId="3" borderId="3" xfId="0" applyFont="1" applyFill="1" applyBorder="1"/>
    <xf numFmtId="0" fontId="3" fillId="3" borderId="1" xfId="4" applyFont="1" applyFill="1" applyBorder="1" applyAlignment="1">
      <alignment horizontal="left" vertical="center" wrapText="1" readingOrder="1"/>
    </xf>
    <xf numFmtId="165" fontId="3" fillId="0" borderId="0" xfId="4" applyNumberFormat="1" applyFont="1"/>
    <xf numFmtId="3" fontId="3" fillId="0" borderId="0" xfId="0" applyNumberFormat="1" applyFont="1"/>
    <xf numFmtId="4" fontId="3" fillId="3" borderId="5" xfId="0" applyNumberFormat="1" applyFont="1" applyFill="1" applyBorder="1" applyAlignment="1">
      <alignment horizontal="center" vertical="center" wrapText="1"/>
    </xf>
    <xf numFmtId="0" fontId="3" fillId="3" borderId="20" xfId="0" applyFont="1" applyFill="1" applyBorder="1" applyAlignment="1">
      <alignment vertical="center" wrapText="1"/>
    </xf>
    <xf numFmtId="0" fontId="3" fillId="3" borderId="20" xfId="0" applyFont="1" applyFill="1" applyBorder="1" applyAlignment="1">
      <alignment horizontal="center" vertical="center" wrapText="1"/>
    </xf>
    <xf numFmtId="0" fontId="8" fillId="3" borderId="5" xfId="0" applyFont="1" applyFill="1" applyBorder="1" applyAlignment="1">
      <alignment wrapText="1" readingOrder="1"/>
    </xf>
    <xf numFmtId="2" fontId="3" fillId="3" borderId="5" xfId="0" applyNumberFormat="1" applyFont="1" applyFill="1" applyBorder="1" applyAlignment="1">
      <alignment horizontal="center" wrapText="1"/>
    </xf>
    <xf numFmtId="0" fontId="15" fillId="3" borderId="5" xfId="0" applyFont="1" applyFill="1" applyBorder="1" applyAlignment="1">
      <alignment wrapText="1"/>
    </xf>
    <xf numFmtId="0" fontId="15" fillId="3" borderId="5" xfId="0" applyFont="1" applyFill="1" applyBorder="1" applyAlignment="1">
      <alignment horizontal="center" wrapText="1"/>
    </xf>
    <xf numFmtId="3" fontId="2" fillId="6" borderId="12" xfId="0" applyNumberFormat="1" applyFont="1" applyFill="1" applyBorder="1" applyAlignment="1">
      <alignment horizontal="left" vertical="center" wrapText="1"/>
    </xf>
    <xf numFmtId="3" fontId="2" fillId="6" borderId="24" xfId="0" applyNumberFormat="1" applyFont="1" applyFill="1" applyBorder="1" applyAlignment="1">
      <alignment horizontal="left" vertical="center" wrapText="1"/>
    </xf>
    <xf numFmtId="0" fontId="17" fillId="0" borderId="5" xfId="0" applyFont="1" applyBorder="1" applyAlignment="1">
      <alignment horizontal="left"/>
    </xf>
    <xf numFmtId="0" fontId="2" fillId="5" borderId="25" xfId="0" applyFont="1" applyFill="1" applyBorder="1" applyAlignment="1">
      <alignment horizontal="center" vertical="center"/>
    </xf>
    <xf numFmtId="0" fontId="2" fillId="5" borderId="0" xfId="0" applyFont="1" applyFill="1" applyAlignment="1">
      <alignment horizontal="center" vertical="center"/>
    </xf>
    <xf numFmtId="0" fontId="12" fillId="4" borderId="12" xfId="0" applyFont="1" applyFill="1" applyBorder="1" applyAlignment="1">
      <alignment horizontal="left" vertical="center"/>
    </xf>
    <xf numFmtId="0" fontId="12" fillId="4" borderId="26" xfId="0" applyFont="1" applyFill="1" applyBorder="1" applyAlignment="1">
      <alignment horizontal="left"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0" borderId="19" xfId="0" applyFont="1" applyBorder="1" applyAlignment="1">
      <alignment horizontal="center" vertical="center"/>
    </xf>
    <xf numFmtId="0" fontId="10" fillId="0" borderId="29" xfId="0" applyFont="1" applyBorder="1" applyAlignment="1">
      <alignment horizontal="center" vertical="center"/>
    </xf>
    <xf numFmtId="0" fontId="10" fillId="0" borderId="15" xfId="0" applyFont="1" applyBorder="1" applyAlignment="1">
      <alignment horizontal="center"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3" fontId="2" fillId="0" borderId="7" xfId="0" applyNumberFormat="1" applyFont="1" applyBorder="1" applyAlignment="1">
      <alignment horizontal="center" vertical="center" wrapText="1"/>
    </xf>
    <xf numFmtId="3" fontId="2" fillId="0" borderId="24" xfId="0" applyNumberFormat="1" applyFont="1" applyBorder="1" applyAlignment="1">
      <alignment horizontal="center" vertical="center" wrapText="1"/>
    </xf>
    <xf numFmtId="3" fontId="2" fillId="0" borderId="33" xfId="0" applyNumberFormat="1" applyFont="1" applyBorder="1" applyAlignment="1">
      <alignment horizontal="center" vertical="center" wrapText="1"/>
    </xf>
    <xf numFmtId="0" fontId="12" fillId="0" borderId="12" xfId="0" applyFont="1" applyBorder="1" applyAlignment="1">
      <alignment horizontal="left" vertical="center" wrapText="1" readingOrder="1"/>
    </xf>
    <xf numFmtId="0" fontId="12" fillId="0" borderId="34" xfId="0" applyFont="1" applyBorder="1" applyAlignment="1">
      <alignment horizontal="left" vertical="center" wrapText="1" readingOrder="1"/>
    </xf>
    <xf numFmtId="164" fontId="2" fillId="6" borderId="35" xfId="0" applyNumberFormat="1" applyFont="1" applyFill="1" applyBorder="1" applyAlignment="1">
      <alignment horizontal="center" vertical="center"/>
    </xf>
    <xf numFmtId="164" fontId="2" fillId="6" borderId="24" xfId="0" applyNumberFormat="1" applyFont="1" applyFill="1" applyBorder="1" applyAlignment="1">
      <alignment horizontal="center" vertical="center"/>
    </xf>
    <xf numFmtId="164" fontId="2" fillId="6" borderId="33" xfId="0" applyNumberFormat="1" applyFont="1" applyFill="1" applyBorder="1" applyAlignment="1">
      <alignment horizontal="center" vertical="center"/>
    </xf>
    <xf numFmtId="3" fontId="2" fillId="6" borderId="7" xfId="0" applyNumberFormat="1" applyFont="1" applyFill="1" applyBorder="1" applyAlignment="1">
      <alignment horizontal="center" vertical="center" wrapText="1"/>
    </xf>
    <xf numFmtId="3" fontId="2" fillId="6" borderId="24" xfId="0" applyNumberFormat="1" applyFont="1" applyFill="1" applyBorder="1" applyAlignment="1">
      <alignment horizontal="center" vertical="center" wrapText="1"/>
    </xf>
    <xf numFmtId="3" fontId="2" fillId="6" borderId="33" xfId="0" applyNumberFormat="1" applyFont="1" applyFill="1" applyBorder="1" applyAlignment="1">
      <alignment horizontal="center" vertical="center" wrapText="1"/>
    </xf>
    <xf numFmtId="0" fontId="2" fillId="0" borderId="0" xfId="0" applyFont="1" applyAlignment="1">
      <alignment horizontal="center"/>
    </xf>
    <xf numFmtId="0" fontId="12" fillId="0" borderId="0" xfId="0" applyFont="1" applyAlignment="1">
      <alignment horizontal="center" wrapText="1"/>
    </xf>
    <xf numFmtId="0" fontId="2" fillId="5" borderId="13" xfId="0" applyFont="1" applyFill="1" applyBorder="1" applyAlignment="1">
      <alignment horizontal="center" vertical="center"/>
    </xf>
    <xf numFmtId="0" fontId="2" fillId="5" borderId="21" xfId="0" applyFont="1" applyFill="1" applyBorder="1" applyAlignment="1">
      <alignment horizontal="center" vertical="center"/>
    </xf>
    <xf numFmtId="0" fontId="2" fillId="0" borderId="22" xfId="0" applyFont="1" applyBorder="1" applyAlignment="1">
      <alignment horizontal="left"/>
    </xf>
    <xf numFmtId="0" fontId="2" fillId="0" borderId="23" xfId="0" applyFont="1" applyBorder="1" applyAlignment="1">
      <alignment horizontal="left"/>
    </xf>
  </cellXfs>
  <cellStyles count="6">
    <cellStyle name="Normal" xfId="0" builtinId="0"/>
    <cellStyle name="Normal 2" xfId="1" xr:uid="{6CBAC0F6-416B-4BD5-880D-747453F80D22}"/>
    <cellStyle name="Normal 2 2" xfId="2" xr:uid="{DB59DE8E-F99D-4CDF-A31E-3216A6318A45}"/>
    <cellStyle name="Normal 3" xfId="3" xr:uid="{4766C4A7-8599-459B-8ECC-9DB6C8241074}"/>
    <cellStyle name="Normal 3 2" xfId="4" xr:uid="{8AC1566D-3AF9-4AFE-BD27-5B76A51DE0BB}"/>
    <cellStyle name="Normal 4" xfId="5" xr:uid="{D0F7A6A4-2B34-47F8-A6AF-F1371790129D}"/>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1</xdr:row>
      <xdr:rowOff>0</xdr:rowOff>
    </xdr:from>
    <xdr:ext cx="184731" cy="264560"/>
    <xdr:sp macro="" textlink="">
      <xdr:nvSpPr>
        <xdr:cNvPr id="2" name="TextBox 1">
          <a:extLst>
            <a:ext uri="{FF2B5EF4-FFF2-40B4-BE49-F238E27FC236}">
              <a16:creationId xmlns:a16="http://schemas.microsoft.com/office/drawing/2014/main" id="{D443748A-FE8E-4EA2-2746-F47153ADA0B6}"/>
            </a:ext>
          </a:extLst>
        </xdr:cNvPr>
        <xdr:cNvSpPr txBox="1"/>
      </xdr:nvSpPr>
      <xdr:spPr>
        <a:xfrm>
          <a:off x="4642184" y="26068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5972C-6D37-4FAE-A147-50DE25716636}">
  <sheetPr codeName="Sheet3">
    <tabColor theme="3" tint="0.39997558519241921"/>
  </sheetPr>
  <dimension ref="A1:O62"/>
  <sheetViews>
    <sheetView tabSelected="1" showWhiteSpace="0" zoomScale="95" zoomScaleNormal="95" workbookViewId="0">
      <selection activeCell="J58" sqref="J58"/>
    </sheetView>
  </sheetViews>
  <sheetFormatPr defaultRowHeight="12.75"/>
  <cols>
    <col min="1" max="1" width="4.5703125" style="1" customWidth="1"/>
    <col min="2" max="2" width="65.140625" style="2" customWidth="1"/>
    <col min="3" max="3" width="8" style="1" customWidth="1"/>
    <col min="4" max="4" width="10.85546875" style="1" customWidth="1"/>
    <col min="5" max="5" width="15.28515625" style="2" customWidth="1"/>
    <col min="6" max="6" width="13.42578125" style="2" customWidth="1"/>
    <col min="7" max="7" width="23.7109375" style="2" customWidth="1"/>
    <col min="8" max="8" width="12" style="2" bestFit="1" customWidth="1"/>
    <col min="9" max="16384" width="9.140625" style="2"/>
  </cols>
  <sheetData>
    <row r="1" spans="1:7" ht="20.25" customHeight="1">
      <c r="A1" s="107" t="s">
        <v>0</v>
      </c>
      <c r="B1" s="107"/>
      <c r="C1" s="107"/>
      <c r="D1" s="107"/>
      <c r="E1" s="107"/>
      <c r="F1" s="107"/>
      <c r="G1" s="107"/>
    </row>
    <row r="2" spans="1:7" ht="33" customHeight="1" thickBot="1">
      <c r="A2" s="108" t="s">
        <v>1</v>
      </c>
      <c r="B2" s="108"/>
      <c r="C2" s="108"/>
      <c r="D2" s="108"/>
      <c r="E2" s="108"/>
      <c r="F2" s="108"/>
      <c r="G2" s="108"/>
    </row>
    <row r="3" spans="1:7" ht="65.25" customHeight="1" thickBot="1">
      <c r="A3" s="63" t="s">
        <v>2</v>
      </c>
      <c r="B3" s="3" t="s">
        <v>3</v>
      </c>
      <c r="C3" s="4" t="s">
        <v>4</v>
      </c>
      <c r="D3" s="4" t="s">
        <v>5</v>
      </c>
      <c r="E3" s="4" t="s">
        <v>6</v>
      </c>
      <c r="F3" s="4" t="s">
        <v>7</v>
      </c>
      <c r="G3" s="5" t="s">
        <v>8</v>
      </c>
    </row>
    <row r="4" spans="1:7" ht="23.25" customHeight="1" thickBot="1">
      <c r="A4" s="40" t="s">
        <v>9</v>
      </c>
      <c r="B4" s="109" t="s">
        <v>10</v>
      </c>
      <c r="C4" s="110"/>
      <c r="D4" s="110"/>
      <c r="E4" s="110"/>
      <c r="F4" s="110"/>
      <c r="G4" s="110"/>
    </row>
    <row r="5" spans="1:7" s="7" customFormat="1" ht="27" customHeight="1">
      <c r="A5" s="8">
        <v>1</v>
      </c>
      <c r="B5" s="12" t="s">
        <v>11</v>
      </c>
      <c r="C5" s="10" t="s">
        <v>12</v>
      </c>
      <c r="D5" s="10">
        <v>30</v>
      </c>
      <c r="E5" s="19"/>
      <c r="F5" s="6"/>
      <c r="G5" s="20"/>
    </row>
    <row r="6" spans="1:7" s="7" customFormat="1" ht="27" customHeight="1">
      <c r="A6" s="8">
        <v>2</v>
      </c>
      <c r="B6" s="68" t="s">
        <v>13</v>
      </c>
      <c r="C6" s="69" t="s">
        <v>14</v>
      </c>
      <c r="D6" s="69">
        <v>3</v>
      </c>
      <c r="E6" s="6"/>
      <c r="F6" s="6"/>
      <c r="G6" s="70"/>
    </row>
    <row r="7" spans="1:7" s="7" customFormat="1" ht="30.75" customHeight="1">
      <c r="A7" s="8">
        <v>3</v>
      </c>
      <c r="B7" s="13" t="s">
        <v>15</v>
      </c>
      <c r="C7" s="14" t="s">
        <v>16</v>
      </c>
      <c r="D7" s="15">
        <v>1</v>
      </c>
      <c r="E7" s="16"/>
      <c r="F7" s="6"/>
      <c r="G7" s="11"/>
    </row>
    <row r="8" spans="1:7" s="7" customFormat="1" ht="30.75" customHeight="1">
      <c r="A8" s="8">
        <v>4</v>
      </c>
      <c r="B8" s="71" t="s">
        <v>17</v>
      </c>
      <c r="C8" s="14" t="s">
        <v>18</v>
      </c>
      <c r="D8" s="15">
        <v>1</v>
      </c>
      <c r="E8" s="16"/>
      <c r="F8" s="6"/>
      <c r="G8" s="11"/>
    </row>
    <row r="9" spans="1:7" ht="23.45" customHeight="1" thickBot="1">
      <c r="A9" s="111" t="s">
        <v>19</v>
      </c>
      <c r="B9" s="112"/>
      <c r="C9" s="112"/>
      <c r="D9" s="112"/>
      <c r="E9" s="112"/>
      <c r="F9" s="17"/>
      <c r="G9" s="17"/>
    </row>
    <row r="10" spans="1:7" s="41" customFormat="1" ht="24.95" customHeight="1" thickBot="1">
      <c r="A10" s="40" t="s">
        <v>20</v>
      </c>
      <c r="B10" s="109" t="s">
        <v>21</v>
      </c>
      <c r="C10" s="110"/>
      <c r="D10" s="110"/>
      <c r="E10" s="110"/>
      <c r="F10" s="110"/>
      <c r="G10" s="110"/>
    </row>
    <row r="11" spans="1:7" s="7" customFormat="1" ht="229.15" customHeight="1">
      <c r="A11" s="42">
        <v>1</v>
      </c>
      <c r="B11" s="66" t="s">
        <v>22</v>
      </c>
      <c r="C11" s="43" t="s">
        <v>18</v>
      </c>
      <c r="D11" s="44">
        <v>1</v>
      </c>
      <c r="E11" s="45"/>
      <c r="F11" s="6"/>
      <c r="G11" s="46" t="s">
        <v>23</v>
      </c>
    </row>
    <row r="12" spans="1:7" s="7" customFormat="1" ht="236.45" customHeight="1">
      <c r="A12" s="47">
        <v>2</v>
      </c>
      <c r="B12" s="48" t="s">
        <v>24</v>
      </c>
      <c r="C12" s="49" t="s">
        <v>18</v>
      </c>
      <c r="D12" s="50">
        <v>2</v>
      </c>
      <c r="E12" s="45"/>
      <c r="F12" s="6"/>
      <c r="G12" s="46"/>
    </row>
    <row r="13" spans="1:7" s="7" customFormat="1" ht="19.899999999999999" customHeight="1">
      <c r="A13" s="42">
        <v>3</v>
      </c>
      <c r="B13" s="51" t="s">
        <v>25</v>
      </c>
      <c r="C13" s="49" t="s">
        <v>26</v>
      </c>
      <c r="D13" s="50">
        <v>1</v>
      </c>
      <c r="E13" s="18"/>
      <c r="F13" s="6"/>
      <c r="G13" s="50"/>
    </row>
    <row r="14" spans="1:7" s="7" customFormat="1" ht="19.899999999999999" customHeight="1">
      <c r="A14" s="47">
        <v>4</v>
      </c>
      <c r="B14" s="51" t="s">
        <v>27</v>
      </c>
      <c r="C14" s="49" t="s">
        <v>16</v>
      </c>
      <c r="D14" s="50">
        <v>1</v>
      </c>
      <c r="E14" s="18"/>
      <c r="F14" s="6"/>
      <c r="G14" s="50"/>
    </row>
    <row r="15" spans="1:7" s="7" customFormat="1" ht="19.899999999999999" customHeight="1">
      <c r="A15" s="42">
        <v>5</v>
      </c>
      <c r="B15" s="51" t="s">
        <v>28</v>
      </c>
      <c r="C15" s="49" t="s">
        <v>16</v>
      </c>
      <c r="D15" s="50">
        <v>2</v>
      </c>
      <c r="E15" s="18"/>
      <c r="F15" s="6"/>
      <c r="G15" s="50"/>
    </row>
    <row r="16" spans="1:7" s="7" customFormat="1" ht="25.15" customHeight="1">
      <c r="A16" s="47">
        <v>6</v>
      </c>
      <c r="B16" s="51" t="s">
        <v>29</v>
      </c>
      <c r="C16" s="49" t="s">
        <v>30</v>
      </c>
      <c r="D16" s="50">
        <v>60</v>
      </c>
      <c r="E16" s="18"/>
      <c r="F16" s="6"/>
      <c r="G16" s="50"/>
    </row>
    <row r="17" spans="1:7" s="7" customFormat="1" ht="19.899999999999999" customHeight="1">
      <c r="A17" s="42">
        <v>7</v>
      </c>
      <c r="B17" s="51" t="s">
        <v>31</v>
      </c>
      <c r="C17" s="49" t="s">
        <v>30</v>
      </c>
      <c r="D17" s="50">
        <v>45</v>
      </c>
      <c r="E17" s="18"/>
      <c r="F17" s="6"/>
      <c r="G17" s="50"/>
    </row>
    <row r="18" spans="1:7" s="7" customFormat="1" ht="19.899999999999999" customHeight="1">
      <c r="A18" s="47">
        <v>8</v>
      </c>
      <c r="B18" s="51" t="s">
        <v>32</v>
      </c>
      <c r="C18" s="49" t="s">
        <v>30</v>
      </c>
      <c r="D18" s="50">
        <v>65</v>
      </c>
      <c r="E18" s="18"/>
      <c r="F18" s="6"/>
      <c r="G18" s="50"/>
    </row>
    <row r="19" spans="1:7" s="7" customFormat="1" ht="19.899999999999999" customHeight="1">
      <c r="A19" s="42">
        <v>9</v>
      </c>
      <c r="B19" s="51" t="s">
        <v>33</v>
      </c>
      <c r="C19" s="49" t="s">
        <v>30</v>
      </c>
      <c r="D19" s="50">
        <v>100</v>
      </c>
      <c r="E19" s="18"/>
      <c r="F19" s="6"/>
      <c r="G19" s="50"/>
    </row>
    <row r="20" spans="1:7" s="7" customFormat="1" ht="19.899999999999999" customHeight="1">
      <c r="A20" s="47">
        <v>10</v>
      </c>
      <c r="B20" s="51" t="s">
        <v>34</v>
      </c>
      <c r="C20" s="49" t="s">
        <v>35</v>
      </c>
      <c r="D20" s="50">
        <v>2</v>
      </c>
      <c r="E20" s="18"/>
      <c r="F20" s="6"/>
      <c r="G20" s="50"/>
    </row>
    <row r="21" spans="1:7" s="7" customFormat="1" ht="19.899999999999999" customHeight="1">
      <c r="A21" s="47">
        <v>12</v>
      </c>
      <c r="B21" s="51" t="s">
        <v>36</v>
      </c>
      <c r="C21" s="49" t="s">
        <v>30</v>
      </c>
      <c r="D21" s="50">
        <v>30</v>
      </c>
      <c r="E21" s="18"/>
      <c r="F21" s="6"/>
      <c r="G21" s="50"/>
    </row>
    <row r="22" spans="1:7" s="7" customFormat="1" ht="19.899999999999999" customHeight="1">
      <c r="A22" s="42">
        <v>13</v>
      </c>
      <c r="B22" s="51" t="s">
        <v>37</v>
      </c>
      <c r="C22" s="49" t="s">
        <v>16</v>
      </c>
      <c r="D22" s="50">
        <v>1</v>
      </c>
      <c r="E22" s="18"/>
      <c r="F22" s="6"/>
      <c r="G22" s="50"/>
    </row>
    <row r="23" spans="1:7" s="7" customFormat="1" ht="19.899999999999999" customHeight="1">
      <c r="A23" s="47">
        <v>14</v>
      </c>
      <c r="B23" s="51" t="s">
        <v>38</v>
      </c>
      <c r="C23" s="49" t="s">
        <v>26</v>
      </c>
      <c r="D23" s="50">
        <v>1</v>
      </c>
      <c r="E23" s="18"/>
      <c r="F23" s="6"/>
      <c r="G23" s="50"/>
    </row>
    <row r="24" spans="1:7" s="7" customFormat="1" ht="19.899999999999999" customHeight="1">
      <c r="A24" s="42">
        <v>15</v>
      </c>
      <c r="B24" s="51" t="s">
        <v>39</v>
      </c>
      <c r="C24" s="49" t="s">
        <v>30</v>
      </c>
      <c r="D24" s="50">
        <v>65</v>
      </c>
      <c r="E24" s="18"/>
      <c r="F24" s="6"/>
      <c r="G24" s="50"/>
    </row>
    <row r="25" spans="1:7" s="7" customFormat="1" ht="19.899999999999999" customHeight="1">
      <c r="A25" s="42">
        <v>17</v>
      </c>
      <c r="B25" s="51" t="s">
        <v>40</v>
      </c>
      <c r="C25" s="49" t="s">
        <v>41</v>
      </c>
      <c r="D25" s="50">
        <v>1</v>
      </c>
      <c r="E25" s="18"/>
      <c r="F25" s="6"/>
      <c r="G25" s="50"/>
    </row>
    <row r="26" spans="1:7" s="7" customFormat="1" ht="24.75">
      <c r="A26" s="47">
        <v>18</v>
      </c>
      <c r="B26" s="52" t="s">
        <v>42</v>
      </c>
      <c r="C26" s="9" t="s">
        <v>18</v>
      </c>
      <c r="D26" s="9">
        <v>1</v>
      </c>
      <c r="E26" s="9"/>
      <c r="F26" s="6"/>
      <c r="G26" s="46"/>
    </row>
    <row r="27" spans="1:7" s="7" customFormat="1" ht="36" customHeight="1">
      <c r="A27" s="42">
        <v>19</v>
      </c>
      <c r="B27" s="12" t="s">
        <v>43</v>
      </c>
      <c r="C27" s="9" t="s">
        <v>18</v>
      </c>
      <c r="D27" s="26">
        <v>1</v>
      </c>
      <c r="E27" s="27"/>
      <c r="F27" s="6"/>
      <c r="G27" s="46"/>
    </row>
    <row r="28" spans="1:7" s="7" customFormat="1" ht="33" customHeight="1">
      <c r="A28" s="47">
        <v>20</v>
      </c>
      <c r="B28" s="12" t="s">
        <v>44</v>
      </c>
      <c r="C28" s="9" t="s">
        <v>18</v>
      </c>
      <c r="D28" s="9">
        <v>1</v>
      </c>
      <c r="E28" s="9"/>
      <c r="F28" s="6"/>
      <c r="G28" s="46"/>
    </row>
    <row r="29" spans="1:7" s="7" customFormat="1" ht="33" customHeight="1">
      <c r="A29" s="42">
        <v>21</v>
      </c>
      <c r="B29" s="12" t="s">
        <v>45</v>
      </c>
      <c r="C29" s="9" t="s">
        <v>18</v>
      </c>
      <c r="D29" s="9">
        <v>4</v>
      </c>
      <c r="E29" s="9"/>
      <c r="F29" s="6"/>
      <c r="G29" s="46"/>
    </row>
    <row r="30" spans="1:7" s="7" customFormat="1" ht="33" customHeight="1">
      <c r="A30" s="47">
        <v>22</v>
      </c>
      <c r="B30" s="12" t="s">
        <v>46</v>
      </c>
      <c r="C30" s="9" t="s">
        <v>18</v>
      </c>
      <c r="D30" s="9">
        <v>3</v>
      </c>
      <c r="E30" s="9"/>
      <c r="F30" s="6"/>
      <c r="G30" s="46"/>
    </row>
    <row r="31" spans="1:7" s="7" customFormat="1" ht="33" customHeight="1">
      <c r="A31" s="42">
        <v>23</v>
      </c>
      <c r="B31" s="12" t="s">
        <v>47</v>
      </c>
      <c r="C31" s="9" t="s">
        <v>18</v>
      </c>
      <c r="D31" s="9">
        <v>1</v>
      </c>
      <c r="E31" s="9"/>
      <c r="F31" s="6"/>
      <c r="G31" s="46"/>
    </row>
    <row r="32" spans="1:7" s="38" customFormat="1" ht="24.95" customHeight="1">
      <c r="A32" s="81" t="s">
        <v>48</v>
      </c>
      <c r="B32" s="82"/>
      <c r="C32" s="81"/>
      <c r="D32" s="82"/>
      <c r="E32" s="39"/>
      <c r="F32" s="37"/>
      <c r="G32" s="37"/>
    </row>
    <row r="33" spans="1:7" ht="27" customHeight="1" thickTop="1" thickBot="1">
      <c r="A33" s="21" t="s">
        <v>49</v>
      </c>
      <c r="B33" s="84" t="s">
        <v>50</v>
      </c>
      <c r="C33" s="85"/>
      <c r="D33" s="85"/>
      <c r="E33" s="85"/>
      <c r="F33" s="85"/>
      <c r="G33" s="85"/>
    </row>
    <row r="34" spans="1:7" s="7" customFormat="1" ht="27" customHeight="1">
      <c r="A34" s="22">
        <v>1</v>
      </c>
      <c r="B34" s="12" t="s">
        <v>51</v>
      </c>
      <c r="C34" s="23" t="s">
        <v>52</v>
      </c>
      <c r="D34" s="74">
        <v>1.26</v>
      </c>
      <c r="E34" s="74"/>
      <c r="F34" s="6"/>
      <c r="G34" s="24"/>
    </row>
    <row r="35" spans="1:7" s="7" customFormat="1" ht="27" customHeight="1">
      <c r="A35" s="22">
        <v>2</v>
      </c>
      <c r="B35" s="12" t="s">
        <v>53</v>
      </c>
      <c r="C35" s="23" t="s">
        <v>52</v>
      </c>
      <c r="D35" s="74">
        <v>1.26</v>
      </c>
      <c r="E35" s="74"/>
      <c r="F35" s="6"/>
      <c r="G35" s="24"/>
    </row>
    <row r="36" spans="1:7" s="7" customFormat="1" ht="27" customHeight="1">
      <c r="A36" s="22">
        <v>3</v>
      </c>
      <c r="B36" s="12" t="s">
        <v>54</v>
      </c>
      <c r="C36" s="23" t="s">
        <v>52</v>
      </c>
      <c r="D36" s="74">
        <v>0.3</v>
      </c>
      <c r="E36" s="74"/>
      <c r="F36" s="6"/>
      <c r="G36" s="24"/>
    </row>
    <row r="37" spans="1:7" s="7" customFormat="1" ht="27" customHeight="1">
      <c r="A37" s="22">
        <v>4</v>
      </c>
      <c r="B37" s="75" t="s">
        <v>55</v>
      </c>
      <c r="C37" s="19" t="s">
        <v>56</v>
      </c>
      <c r="D37" s="76">
        <v>1.2</v>
      </c>
      <c r="E37" s="76"/>
      <c r="F37" s="6"/>
      <c r="G37" s="24"/>
    </row>
    <row r="38" spans="1:7" s="7" customFormat="1" ht="27" customHeight="1">
      <c r="A38" s="22">
        <v>5</v>
      </c>
      <c r="B38" s="12" t="s">
        <v>57</v>
      </c>
      <c r="C38" s="9" t="s">
        <v>18</v>
      </c>
      <c r="D38" s="25">
        <v>2</v>
      </c>
      <c r="E38" s="25"/>
      <c r="F38" s="6"/>
      <c r="G38" s="24"/>
    </row>
    <row r="39" spans="1:7" s="7" customFormat="1" ht="27" customHeight="1">
      <c r="A39" s="22">
        <v>6</v>
      </c>
      <c r="B39" s="12" t="s">
        <v>58</v>
      </c>
      <c r="C39" s="9" t="s">
        <v>18</v>
      </c>
      <c r="D39" s="26">
        <v>2</v>
      </c>
      <c r="E39" s="26"/>
      <c r="F39" s="6"/>
      <c r="G39" s="28"/>
    </row>
    <row r="40" spans="1:7" s="7" customFormat="1" ht="27" customHeight="1">
      <c r="A40" s="22">
        <v>7</v>
      </c>
      <c r="B40" s="29" t="s">
        <v>59</v>
      </c>
      <c r="C40" s="9" t="s">
        <v>18</v>
      </c>
      <c r="D40" s="26">
        <v>1</v>
      </c>
      <c r="E40" s="26"/>
      <c r="F40" s="6"/>
      <c r="G40" s="24"/>
    </row>
    <row r="41" spans="1:7" s="7" customFormat="1" ht="27" customHeight="1">
      <c r="A41" s="22">
        <v>8</v>
      </c>
      <c r="B41" s="29" t="s">
        <v>60</v>
      </c>
      <c r="C41" s="9" t="s">
        <v>18</v>
      </c>
      <c r="D41" s="26">
        <v>1</v>
      </c>
      <c r="E41" s="26"/>
      <c r="F41" s="6"/>
      <c r="G41" s="24"/>
    </row>
    <row r="42" spans="1:7" s="7" customFormat="1" ht="27" customHeight="1">
      <c r="A42" s="22">
        <v>9</v>
      </c>
      <c r="B42" s="12" t="s">
        <v>61</v>
      </c>
      <c r="C42" s="9" t="s">
        <v>18</v>
      </c>
      <c r="D42" s="26">
        <v>2</v>
      </c>
      <c r="E42" s="26"/>
      <c r="F42" s="6"/>
      <c r="G42" s="28"/>
    </row>
    <row r="43" spans="1:7" s="7" customFormat="1" ht="27" customHeight="1">
      <c r="A43" s="22">
        <v>10</v>
      </c>
      <c r="B43" s="30" t="s">
        <v>62</v>
      </c>
      <c r="C43" s="19" t="s">
        <v>18</v>
      </c>
      <c r="D43" s="19">
        <v>1</v>
      </c>
      <c r="E43" s="19"/>
      <c r="F43" s="6"/>
      <c r="G43" s="31"/>
    </row>
    <row r="44" spans="1:7" s="7" customFormat="1" ht="27" customHeight="1">
      <c r="A44" s="22">
        <v>11</v>
      </c>
      <c r="B44" s="32" t="s">
        <v>63</v>
      </c>
      <c r="C44" s="9" t="s">
        <v>18</v>
      </c>
      <c r="D44" s="26">
        <v>2</v>
      </c>
      <c r="E44" s="26"/>
      <c r="F44" s="6"/>
      <c r="G44" s="28"/>
    </row>
    <row r="45" spans="1:7" s="7" customFormat="1" ht="27" customHeight="1">
      <c r="A45" s="22">
        <v>12</v>
      </c>
      <c r="B45" s="33" t="s">
        <v>64</v>
      </c>
      <c r="C45" s="19" t="s">
        <v>65</v>
      </c>
      <c r="D45" s="19">
        <v>2.8</v>
      </c>
      <c r="E45" s="19"/>
      <c r="F45" s="6"/>
      <c r="G45" s="28"/>
    </row>
    <row r="46" spans="1:7" ht="27" customHeight="1">
      <c r="A46" s="81" t="s">
        <v>66</v>
      </c>
      <c r="B46" s="82"/>
      <c r="C46" s="96"/>
      <c r="D46" s="97"/>
      <c r="E46" s="98"/>
      <c r="F46" s="34"/>
      <c r="G46" s="34"/>
    </row>
    <row r="47" spans="1:7" ht="27" customHeight="1" thickTop="1" thickBot="1">
      <c r="A47" s="99" t="s">
        <v>67</v>
      </c>
      <c r="B47" s="100"/>
      <c r="C47" s="101">
        <v>3</v>
      </c>
      <c r="D47" s="102"/>
      <c r="E47" s="103"/>
      <c r="F47" s="35"/>
      <c r="G47" s="36"/>
    </row>
    <row r="48" spans="1:7" s="38" customFormat="1" ht="27" customHeight="1">
      <c r="A48" s="81" t="s">
        <v>68</v>
      </c>
      <c r="B48" s="82"/>
      <c r="C48" s="104"/>
      <c r="D48" s="105"/>
      <c r="E48" s="106"/>
      <c r="F48" s="37"/>
      <c r="G48" s="37"/>
    </row>
    <row r="49" spans="1:15" ht="22.5" customHeight="1" thickTop="1" thickBot="1">
      <c r="A49" s="21" t="s">
        <v>69</v>
      </c>
      <c r="B49" s="84" t="s">
        <v>70</v>
      </c>
      <c r="C49" s="85"/>
      <c r="D49" s="85"/>
      <c r="E49" s="85"/>
      <c r="F49" s="85"/>
      <c r="G49" s="85"/>
    </row>
    <row r="50" spans="1:15" s="7" customFormat="1" ht="35.450000000000003" customHeight="1">
      <c r="A50" s="42">
        <v>1</v>
      </c>
      <c r="B50" s="77" t="s">
        <v>71</v>
      </c>
      <c r="C50" s="18" t="s">
        <v>72</v>
      </c>
      <c r="D50" s="19">
        <f>240/2*0.5</f>
        <v>60</v>
      </c>
      <c r="E50" s="9"/>
      <c r="F50" s="6"/>
      <c r="G50" s="78"/>
    </row>
    <row r="51" spans="1:15" s="7" customFormat="1" ht="26.45" customHeight="1">
      <c r="A51" s="47">
        <v>2</v>
      </c>
      <c r="B51" s="33" t="s">
        <v>73</v>
      </c>
      <c r="C51" s="18" t="s">
        <v>72</v>
      </c>
      <c r="D51" s="19">
        <f>D50*0.2</f>
        <v>12</v>
      </c>
      <c r="E51" s="9"/>
      <c r="F51" s="6"/>
      <c r="G51" s="78"/>
    </row>
    <row r="52" spans="1:15" s="7" customFormat="1" ht="29.45" customHeight="1">
      <c r="A52" s="47">
        <v>3</v>
      </c>
      <c r="B52" s="33" t="s">
        <v>74</v>
      </c>
      <c r="C52" s="18" t="s">
        <v>72</v>
      </c>
      <c r="D52" s="19">
        <f>D50-D51</f>
        <v>48</v>
      </c>
      <c r="E52" s="9"/>
      <c r="F52" s="6"/>
      <c r="G52" s="78"/>
    </row>
    <row r="53" spans="1:15" s="7" customFormat="1" ht="36.75">
      <c r="A53" s="42">
        <v>4</v>
      </c>
      <c r="B53" s="30" t="s">
        <v>75</v>
      </c>
      <c r="C53" s="53" t="s">
        <v>30</v>
      </c>
      <c r="D53" s="54">
        <v>70</v>
      </c>
      <c r="E53" s="54"/>
      <c r="F53" s="6"/>
      <c r="G53" s="9"/>
    </row>
    <row r="54" spans="1:15" s="7" customFormat="1" ht="36.75">
      <c r="A54" s="47">
        <v>5</v>
      </c>
      <c r="B54" s="30" t="s">
        <v>76</v>
      </c>
      <c r="C54" s="53" t="s">
        <v>30</v>
      </c>
      <c r="D54" s="54">
        <v>170</v>
      </c>
      <c r="E54" s="54"/>
      <c r="F54" s="6"/>
      <c r="G54" s="9"/>
    </row>
    <row r="55" spans="1:15" s="7" customFormat="1" ht="25.9" customHeight="1">
      <c r="A55" s="47">
        <v>6</v>
      </c>
      <c r="B55" s="64" t="s">
        <v>77</v>
      </c>
      <c r="C55" s="53" t="s">
        <v>18</v>
      </c>
      <c r="D55" s="26">
        <v>3</v>
      </c>
      <c r="E55" s="27"/>
      <c r="F55" s="6"/>
      <c r="G55" s="9"/>
    </row>
    <row r="56" spans="1:15" s="7" customFormat="1" ht="25.9" customHeight="1">
      <c r="A56" s="42">
        <v>7</v>
      </c>
      <c r="B56" s="65" t="s">
        <v>78</v>
      </c>
      <c r="C56" s="53" t="s">
        <v>18</v>
      </c>
      <c r="D56" s="26">
        <v>1</v>
      </c>
      <c r="E56" s="27"/>
      <c r="F56" s="6"/>
      <c r="G56" s="9"/>
    </row>
    <row r="57" spans="1:15" s="7" customFormat="1" ht="25.9" customHeight="1">
      <c r="A57" s="47">
        <v>8</v>
      </c>
      <c r="B57" s="79" t="s">
        <v>79</v>
      </c>
      <c r="C57" s="19" t="s">
        <v>18</v>
      </c>
      <c r="D57" s="80">
        <v>4</v>
      </c>
      <c r="E57" s="27"/>
      <c r="F57" s="6"/>
      <c r="G57" s="9"/>
    </row>
    <row r="58" spans="1:15" s="57" customFormat="1" ht="24" customHeight="1">
      <c r="A58" s="86" t="s">
        <v>80</v>
      </c>
      <c r="B58" s="87"/>
      <c r="C58" s="88"/>
      <c r="D58" s="89"/>
      <c r="E58" s="90"/>
      <c r="F58" s="67"/>
      <c r="G58" s="55"/>
      <c r="H58" s="56"/>
      <c r="I58" s="56"/>
      <c r="J58" s="56"/>
      <c r="K58" s="56"/>
      <c r="L58" s="56"/>
      <c r="M58" s="56"/>
      <c r="N58" s="56"/>
      <c r="O58" s="56"/>
    </row>
    <row r="59" spans="1:15" ht="25.15" customHeight="1" thickTop="1" thickBot="1">
      <c r="A59" s="91" t="s">
        <v>81</v>
      </c>
      <c r="B59" s="92"/>
      <c r="C59" s="58"/>
      <c r="D59" s="58"/>
      <c r="E59" s="59"/>
      <c r="F59" s="60"/>
      <c r="G59" s="61"/>
    </row>
    <row r="60" spans="1:15" s="62" customFormat="1" ht="25.15" customHeight="1">
      <c r="A60" s="93" t="s">
        <v>82</v>
      </c>
      <c r="B60" s="94"/>
      <c r="C60" s="94"/>
      <c r="D60" s="94"/>
      <c r="E60" s="94"/>
      <c r="F60" s="94"/>
      <c r="G60" s="95"/>
      <c r="H60" s="72"/>
    </row>
    <row r="61" spans="1:15" ht="21.6" customHeight="1">
      <c r="A61" s="83" t="s">
        <v>83</v>
      </c>
      <c r="B61" s="83"/>
      <c r="C61" s="83"/>
      <c r="D61" s="83"/>
      <c r="E61" s="83"/>
      <c r="F61" s="83"/>
      <c r="G61" s="83"/>
      <c r="I61" s="73"/>
    </row>
    <row r="62" spans="1:15" customFormat="1" ht="26.25" customHeight="1">
      <c r="A62" s="83" t="s">
        <v>84</v>
      </c>
      <c r="B62" s="83"/>
      <c r="C62" s="83"/>
      <c r="D62" s="83"/>
      <c r="E62" s="83"/>
      <c r="F62" s="83"/>
      <c r="G62" s="83"/>
    </row>
  </sheetData>
  <mergeCells count="21">
    <mergeCell ref="A1:G1"/>
    <mergeCell ref="A2:G2"/>
    <mergeCell ref="B4:G4"/>
    <mergeCell ref="A9:E9"/>
    <mergeCell ref="B10:G10"/>
    <mergeCell ref="A32:B32"/>
    <mergeCell ref="C32:D32"/>
    <mergeCell ref="A61:G61"/>
    <mergeCell ref="A62:G62"/>
    <mergeCell ref="B49:G49"/>
    <mergeCell ref="A58:B58"/>
    <mergeCell ref="C58:E58"/>
    <mergeCell ref="A59:B59"/>
    <mergeCell ref="A60:G60"/>
    <mergeCell ref="B33:G33"/>
    <mergeCell ref="A46:B46"/>
    <mergeCell ref="C46:E46"/>
    <mergeCell ref="A47:B47"/>
    <mergeCell ref="C47:E47"/>
    <mergeCell ref="A48:B48"/>
    <mergeCell ref="C48:E48"/>
  </mergeCells>
  <conditionalFormatting sqref="E5:E6">
    <cfRule type="cellIs" dxfId="4" priority="9" stopIfTrue="1" operator="lessThan">
      <formula>0</formula>
    </cfRule>
  </conditionalFormatting>
  <conditionalFormatting sqref="F59">
    <cfRule type="cellIs" dxfId="3" priority="6" stopIfTrue="1" operator="lessThan">
      <formula>0</formula>
    </cfRule>
  </conditionalFormatting>
  <conditionalFormatting sqref="F60">
    <cfRule type="cellIs" dxfId="2" priority="5" stopIfTrue="1" operator="lessThan">
      <formula>0</formula>
    </cfRule>
  </conditionalFormatting>
  <conditionalFormatting sqref="F1:F3">
    <cfRule type="cellIs" dxfId="1" priority="4" stopIfTrue="1" operator="lessThan">
      <formula>0</formula>
    </cfRule>
  </conditionalFormatting>
  <conditionalFormatting sqref="F47">
    <cfRule type="cellIs" dxfId="0" priority="1" stopIfTrue="1" operator="lessThan">
      <formula>0</formula>
    </cfRule>
  </conditionalFormatting>
  <printOptions horizontalCentered="1"/>
  <pageMargins left="0.25" right="0.25" top="0.75" bottom="0.66" header="0.3" footer="0.3"/>
  <pageSetup paperSize="9" orientation="landscape" r:id="rId1"/>
  <headerFooter alignWithMargins="0">
    <oddFooter>&amp;CPage &amp;P of &amp;N</oddFooter>
    <evenFooter xml:space="preserve">&amp;CSorang, Chawkai, Kunar </even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60F7848FAAD0F42953AFFD2701D2BA5" ma:contentTypeVersion="8" ma:contentTypeDescription="Create a new document." ma:contentTypeScope="" ma:versionID="de18a3461ab211012802a9515d2ec413">
  <xsd:schema xmlns:xsd="http://www.w3.org/2001/XMLSchema" xmlns:xs="http://www.w3.org/2001/XMLSchema" xmlns:p="http://schemas.microsoft.com/office/2006/metadata/properties" xmlns:ns2="e253c12a-f187-43cf-85e5-0e09a672cb81" xmlns:ns3="eaa58f23-f169-464c-abb2-f7678fa31016" targetNamespace="http://schemas.microsoft.com/office/2006/metadata/properties" ma:root="true" ma:fieldsID="02208f230ca97d59015525bf3a4e4948" ns2:_="" ns3:_="">
    <xsd:import namespace="e253c12a-f187-43cf-85e5-0e09a672cb81"/>
    <xsd:import namespace="eaa58f23-f169-464c-abb2-f7678fa310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53c12a-f187-43cf-85e5-0e09a672cb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a58f23-f169-464c-abb2-f7678fa3101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6B940C-3791-46EE-B40E-9ED5C82E2956}"/>
</file>

<file path=customXml/itemProps2.xml><?xml version="1.0" encoding="utf-8"?>
<ds:datastoreItem xmlns:ds="http://schemas.openxmlformats.org/officeDocument/2006/customXml" ds:itemID="{8C2723D6-B997-4B30-BE01-8C22D0B59F7B}"/>
</file>

<file path=customXml/itemProps3.xml><?xml version="1.0" encoding="utf-8"?>
<ds:datastoreItem xmlns:ds="http://schemas.openxmlformats.org/officeDocument/2006/customXml" ds:itemID="{96C6C079-BD33-42D1-9D09-0952F16ACF23}"/>
</file>

<file path=docProps/app.xml><?xml version="1.0" encoding="utf-8"?>
<Properties xmlns="http://schemas.openxmlformats.org/officeDocument/2006/extended-properties" xmlns:vt="http://schemas.openxmlformats.org/officeDocument/2006/docPropsVTypes">
  <Application>Microsoft Excel Online</Application>
  <Manager/>
  <Company>WatSan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Eng Naeem</dc:creator>
  <cp:keywords/>
  <dc:description/>
  <cp:lastModifiedBy>Conner Wingerter</cp:lastModifiedBy>
  <cp:revision/>
  <dcterms:created xsi:type="dcterms:W3CDTF">2006-10-14T05:58:40Z</dcterms:created>
  <dcterms:modified xsi:type="dcterms:W3CDTF">2024-05-29T04:45:07Z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Obaidullah Muneeb</vt:lpwstr>
  </property>
  <property fmtid="{D5CDD505-2E9C-101B-9397-08002B2CF9AE}" pid="4" name="Order">
    <vt:lpwstr>87900.0000000000</vt:lpwstr>
  </property>
  <property fmtid="{D5CDD505-2E9C-101B-9397-08002B2CF9AE}" pid="5" name="xd_ProgID">
    <vt:lpwstr/>
  </property>
  <property fmtid="{D5CDD505-2E9C-101B-9397-08002B2CF9AE}" pid="6" name="_ExtendedDescription">
    <vt:lpwstr/>
  </property>
  <property fmtid="{D5CDD505-2E9C-101B-9397-08002B2CF9AE}" pid="7" name="SharedWithUsers">
    <vt:lpwstr/>
  </property>
  <property fmtid="{D5CDD505-2E9C-101B-9397-08002B2CF9AE}" pid="8" name="display_urn:schemas-microsoft-com:office:office#Author">
    <vt:lpwstr>Obaidullah Muneeb</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y fmtid="{D5CDD505-2E9C-101B-9397-08002B2CF9AE}" pid="12" name="ContentTypeId">
    <vt:lpwstr>0x01010072E07B1649D9BB43997E9B8D7C281A98</vt:lpwstr>
  </property>
  <property fmtid="{D5CDD505-2E9C-101B-9397-08002B2CF9AE}" pid="13" name="_SourceUrl">
    <vt:lpwstr/>
  </property>
  <property fmtid="{D5CDD505-2E9C-101B-9397-08002B2CF9AE}" pid="14" name="_SharedFileIndex">
    <vt:lpwstr/>
  </property>
</Properties>
</file>