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mc:AlternateContent xmlns:mc="http://schemas.openxmlformats.org/markup-compatibility/2006">
    <mc:Choice Requires="x15">
      <x15ac:absPath xmlns:x15ac="http://schemas.microsoft.com/office/spreadsheetml/2010/11/ac" url="D:\CDEPO Mirwais\On Going Projects\UNDP Ghazni Project\RFP Documents\"/>
    </mc:Choice>
  </mc:AlternateContent>
  <xr:revisionPtr revIDLastSave="0" documentId="13_ncr:1_{317231CD-41E9-4153-98EA-A129C67180B6}" xr6:coauthVersionLast="47" xr6:coauthVersionMax="47" xr10:uidLastSave="{00000000-0000-0000-0000-000000000000}"/>
  <bookViews>
    <workbookView xWindow="-120" yWindow="-120" windowWidth="20730" windowHeight="11040" tabRatio="696" xr2:uid="{00000000-000D-0000-FFFF-FFFF00000000}"/>
  </bookViews>
  <sheets>
    <sheet name="Budget Breakdown" sheetId="13" r:id="rId1"/>
    <sheet name="Ratios - Example" sheetId="4" state="hidden" r:id="rId2"/>
    <sheet name="Sheet1" sheetId="5" state="hidden" r:id="rId3"/>
  </sheets>
  <definedNames>
    <definedName name="_xlnm.Print_Area" localSheetId="0">'Budget Breakdown'!$A$1:$G$46</definedName>
  </definedName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3" l="1"/>
  <c r="G19" i="13"/>
  <c r="G20" i="13"/>
  <c r="G21" i="13"/>
  <c r="G22" i="13"/>
  <c r="G23" i="13"/>
  <c r="G24" i="13"/>
  <c r="G25" i="13"/>
  <c r="G40" i="13"/>
  <c r="G41" i="13"/>
  <c r="G42" i="13"/>
  <c r="G43" i="13"/>
  <c r="G44" i="13"/>
  <c r="G39" i="13"/>
  <c r="G35" i="13"/>
  <c r="G36" i="13" s="1"/>
  <c r="G29" i="13"/>
  <c r="G30" i="13"/>
  <c r="G31" i="13"/>
  <c r="G32" i="13"/>
  <c r="G28" i="13"/>
  <c r="G10" i="13"/>
  <c r="G11" i="13"/>
  <c r="G12" i="13"/>
  <c r="G13" i="13"/>
  <c r="G14" i="13"/>
  <c r="G15" i="13"/>
  <c r="G16" i="13"/>
  <c r="G17" i="13"/>
  <c r="G7" i="13"/>
  <c r="G45" i="13" l="1"/>
  <c r="G37" i="13" s="1"/>
  <c r="G33" i="13"/>
  <c r="G8" i="13" l="1"/>
  <c r="G9" i="13"/>
  <c r="G26" i="13" l="1"/>
  <c r="G5" i="13" s="1"/>
  <c r="G46" i="13" s="1"/>
  <c r="D8" i="4" l="1"/>
  <c r="C4" i="4"/>
  <c r="C7" i="4" s="1"/>
  <c r="C6" i="4"/>
  <c r="C5" i="4"/>
  <c r="B6" i="4"/>
  <c r="D6" i="4" s="1"/>
  <c r="B5" i="4"/>
  <c r="D5" i="4" s="1"/>
  <c r="B4" i="4"/>
  <c r="B7" i="4" s="1"/>
  <c r="D4" i="4" l="1"/>
  <c r="D7" i="4" s="1"/>
  <c r="C12" i="4" s="1"/>
  <c r="F15" i="4"/>
  <c r="E15" i="4"/>
  <c r="G15" i="4" l="1"/>
  <c r="C11" i="4"/>
</calcChain>
</file>

<file path=xl/sharedStrings.xml><?xml version="1.0" encoding="utf-8"?>
<sst xmlns="http://schemas.openxmlformats.org/spreadsheetml/2006/main" count="142" uniqueCount="111">
  <si>
    <t>Partner</t>
  </si>
  <si>
    <t>UNICEF</t>
  </si>
  <si>
    <t>Total</t>
  </si>
  <si>
    <t>7% HQ Technical Support</t>
  </si>
  <si>
    <t>Check</t>
  </si>
  <si>
    <t>Partner Contribution</t>
  </si>
  <si>
    <t>% Contribution to Total Budget</t>
  </si>
  <si>
    <t>Overhead Ratio</t>
  </si>
  <si>
    <t>Inputs</t>
  </si>
  <si>
    <t>Output 1</t>
  </si>
  <si>
    <t>Output 2</t>
  </si>
  <si>
    <t>GRAND TOTAL</t>
  </si>
  <si>
    <t>Summary Information on Budget</t>
  </si>
  <si>
    <t>Direct Programme</t>
  </si>
  <si>
    <t>Programme Support</t>
  </si>
  <si>
    <t>Only allowed if Partner is on the HQ list:</t>
  </si>
  <si>
    <t>https://intranet.unicef.org/pd/csp.nsf/Site%20Pages/page01040701</t>
  </si>
  <si>
    <t>Contribution to Direct Programme Costs</t>
  </si>
  <si>
    <t>Combined Indirect Costs as a % of Direct Programme Costs</t>
  </si>
  <si>
    <t>Research &amp; M&amp;E</t>
  </si>
  <si>
    <t>% M&amp;E of Total Budget</t>
  </si>
  <si>
    <t>Dimension - over what period / what geographical location</t>
  </si>
  <si>
    <t>Qualifier - Increased/decreased</t>
  </si>
  <si>
    <t>Activity 1.1</t>
  </si>
  <si>
    <t>Sub-Total (Activity 1.1)</t>
  </si>
  <si>
    <t xml:space="preserve">Unit price </t>
  </si>
  <si>
    <t>1.1.1</t>
  </si>
  <si>
    <t>2.1.1</t>
  </si>
  <si>
    <t>Activity 2.1</t>
  </si>
  <si>
    <t>Sub-Total (Activity 2.1)</t>
  </si>
  <si>
    <t>Activity 1.2</t>
  </si>
  <si>
    <t>1.2.1</t>
  </si>
  <si>
    <t>1.1.2</t>
  </si>
  <si>
    <t>Activity 1.3</t>
  </si>
  <si>
    <t>1.3.1</t>
  </si>
  <si>
    <t>2.1.2</t>
  </si>
  <si>
    <t>1.1.3</t>
  </si>
  <si>
    <t>1.1.4</t>
  </si>
  <si>
    <t>1.2.2</t>
  </si>
  <si>
    <t>2.1.3</t>
  </si>
  <si>
    <t>2.1.4</t>
  </si>
  <si>
    <t>Quantity</t>
  </si>
  <si>
    <t xml:space="preserve">Duration </t>
  </si>
  <si>
    <t>Unit</t>
  </si>
  <si>
    <t>Output No.</t>
  </si>
  <si>
    <t>Shaheed Abdul Kabir High School in Waghaz District of Ghazni Province</t>
  </si>
  <si>
    <t xml:space="preserve">Repairing and Renovation of Computer Lab Room </t>
  </si>
  <si>
    <t xml:space="preserve">Estibilishing Computer Lab </t>
  </si>
  <si>
    <t>Power Supply System for Computer Lab (Solary Energy)</t>
  </si>
  <si>
    <t xml:space="preserve">Supply and Installation of Computers </t>
  </si>
  <si>
    <t>1.1.5</t>
  </si>
  <si>
    <t>1.1.6</t>
  </si>
  <si>
    <t>1.1.7</t>
  </si>
  <si>
    <t>1.1.8</t>
  </si>
  <si>
    <t>1.1.9</t>
  </si>
  <si>
    <t>1.1.10</t>
  </si>
  <si>
    <t>1.1.11</t>
  </si>
  <si>
    <t>1.1.12</t>
  </si>
  <si>
    <t>1.1.13</t>
  </si>
  <si>
    <t>1.1.14</t>
  </si>
  <si>
    <t>1.1.15</t>
  </si>
  <si>
    <t>1.1.16</t>
  </si>
  <si>
    <t>1.1.17</t>
  </si>
  <si>
    <t>1.1.18</t>
  </si>
  <si>
    <t>1.2.3</t>
  </si>
  <si>
    <t>1.2.4</t>
  </si>
  <si>
    <t>1.2.5</t>
  </si>
  <si>
    <t>2.1.5</t>
  </si>
  <si>
    <t>2.1.6</t>
  </si>
  <si>
    <t xml:space="preserve">Plaster of Exsiting room and battery room </t>
  </si>
  <si>
    <t xml:space="preserve">Painting of exsiting room and battry room </t>
  </si>
  <si>
    <t xml:space="preserve">Repair and Paniting of doors and windows with oill painting </t>
  </si>
  <si>
    <t>PCC for floor of computer lab and battery room, t=5cm</t>
  </si>
  <si>
    <t xml:space="preserve">Supply and  installations of China Suspend celling </t>
  </si>
  <si>
    <t>SQM</t>
  </si>
  <si>
    <t xml:space="preserve">Each </t>
  </si>
  <si>
    <t xml:space="preserve">Supply and installations of Security grill for windows and door fo exsiting room </t>
  </si>
  <si>
    <t xml:space="preserve">Supply and installations of Carpet for floor of comupter lab </t>
  </si>
  <si>
    <t>supply and  installations of white board (2*1 m)</t>
  </si>
  <si>
    <t xml:space="preserve">Supply and installations of LCD 40 inch </t>
  </si>
  <si>
    <t xml:space="preserve">Supply and installations of Desk </t>
  </si>
  <si>
    <t xml:space="preserve">Suplly and installations fo Chairs </t>
  </si>
  <si>
    <t xml:space="preserve">Supply and installations of one small desk for teacher/trainer </t>
  </si>
  <si>
    <t>Supply and installations of HP Elite Desktop PC Computer Intel Core i7 3.1-GHz, 8 gb Ram, 1 TB Hard Drive, DVDRW, 16 Inch LCD Monitor, Keyboard, Mouse, Wireless WiFi, Windows 10 (Renewed)</t>
  </si>
  <si>
    <t>Supply and installation of Surface Mounted LED Lighting Fixtures Die (600x600x76)mm, Min. 100-277V, 50Hz, 20-30W, Min, 135Lumens/Watt, Industria Grade</t>
  </si>
  <si>
    <t>Toggle Switches, Single Pole, three way 10A, Heavy Duty</t>
  </si>
  <si>
    <t>Toggle Switches, two waye, 10A, Heavy Duty</t>
  </si>
  <si>
    <t>Schuko CEE7 Sockets, 16A, Commercial Grade, GFCI Receptacles, 10mA Trip, including Standard Surface Mounted Type Boxes as per Manufacturer's Instruction, Min. 230V, 50Hz</t>
  </si>
  <si>
    <t>1.1.19</t>
  </si>
  <si>
    <t>Set</t>
  </si>
  <si>
    <t>eah</t>
  </si>
  <si>
    <t xml:space="preserve">supply and installations of Surface Mounted Panel Board including1x40A, 3P Main Breaker (MCCB), 8x20A,,2x16A  MCB Breakers IP54 </t>
  </si>
  <si>
    <t xml:space="preserve">supply and installations of Battrey Rack shelfs metals box 2mm  for six battreys  </t>
  </si>
  <si>
    <t>Total  Budget (USD)</t>
  </si>
  <si>
    <t>Wire brown of 1x4.0sq.mm, Copper,</t>
  </si>
  <si>
    <t>Wire blue of 1x4.0sq.mm, Copper,</t>
  </si>
  <si>
    <t>Wire Green/yellow of 1x4.0sq.mm, Copper,</t>
  </si>
  <si>
    <t>Wire brown of 1x10.sq.mm, Copper,</t>
  </si>
  <si>
    <t>Wire blue of 1x10.sq.mm, Copper,</t>
  </si>
  <si>
    <t>Wire Green/yellow of 1x10sq.mm, Copper,</t>
  </si>
  <si>
    <t>supply and installations of Pvc duct 25mmx45mm</t>
  </si>
  <si>
    <t>supply and installations of Pvc duct 25mmx25mm</t>
  </si>
  <si>
    <t>m</t>
  </si>
  <si>
    <t>Bill of Quantities: Empowering Education: Establishing Computer Lab for School in Ghazni Province</t>
  </si>
  <si>
    <t xml:space="preserve">supply and installations of Electrical solar Data at STC Maximum power(Pmax)550Watt, Voltage at Maxmum(Vmpp) 41.96V,Current at Maximum power(impp)13.11A,Short Circuit Current (Isc)14A,Panel Efficiency 21.3%,Power Tolerance (Positive)+ 0.5 %                                                                                     	</t>
  </si>
  <si>
    <t xml:space="preserve">supply and installations of The 12V 300Ah LifePO4 battery is the perfect battery for small families, campers, RVers, boaters, off grid solar users and golf carter. This portable LifePO4 battery provides safety without leaking caustic liquids or hazardous gas in a transportable machine. From the mountains to the oceans, our 12V 300Ah LifePO4 battery has you covered. It’s never been this easy to create superior power while adventuring.                                                                                                     </t>
  </si>
  <si>
    <t xml:space="preserve">supply and installations of 12kw Lux power Hybrid LXP
LXP Hybrid 12kw Best Battery Inverter
Battery Inverter Performance
Battery for inverter have more Stronger UPS, max. 250A discharging current
200A pass through relay to EPS, easy installation
Plug &amp; Play, seamless switching under 10ms
Normal 230, 240V, split phase 120/240, 120/208V, 100/200V available
Battery Inverter advanced parallel, up to 120kW
Host inverter automatically generated to manage entire system when parallel
Solar battery power inverter Easy to use with battery, can work with low vol and high vol battery
Battery Inverter advanced parallel, up to 120kW
AC coupled function
Separate generator interface Battery inverter work with utilities to intelligently manage the battery and save bills 97.2% Europe Efficiency 96.7% Max Efficiency PV to Grid 94.7% Max Efficiency Battery to Grid 99.9% MPPT Efficiency                  </t>
  </si>
  <si>
    <t>1 - The cost for all items in this BOQ, in general, includes deploying of any machineries, manpower, carrying out of any relocations/ removal/ salvage/ disposal /reinstating tasks. However, particular issues to the costs of items mentioned under each section in this BOQ. Details of work method &amp; equipment/machinery for different types of work shall be brought to the attention of Engineer to get approval of Engineer before commencing the jobs.Read given all project document before pricing the job. Changes of market prices during project period for any item is to the responsibility of the Contractor without any extra payment.for all the finishing,electrical accessories,mechnial ccessaries/equipment,plumbing related materials/items and other equipments which are mentioned in this BoQ and going to be used in the Warehouse building , samples,product data from manufactures/companies, certificates should be submitted to Client/consultancy incharge Engineer and get thier approvals from incharge engineer prior to start the activity or use the materials and accessories in the building.Contractor have to produce the manufacturere aproval certificate of the production country for all the major construction materials and ISO certificate.</t>
  </si>
  <si>
    <t xml:space="preserve">Supply and installations of 20 PV solar panel brakets(frame) with all accessories </t>
  </si>
  <si>
    <t xml:space="preserve">Supply and Installation of Solary System for Power Supply as per drawings </t>
  </si>
  <si>
    <t xml:space="preserve">Supply and Installation of Furniture as per drawings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</si>
</sst>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_(* #,##0_);_(* \(#,##0\);_(* &quot;-&quot;??_);_(@_)"/>
    <numFmt numFmtId="165" formatCode="0.0%"/>
    <numFmt numFmtId="166" formatCode="0.0"/>
    <numFmt numFmtId="167" formatCode="_([$AFN]\ * #,##0.00_);_([$AFN]\ * \(#,##0.00\);_([$AFN]\ * &quot;-&quot;??_);_(@_)"/>
    <numFmt numFmtId="168" formatCode="[$€-2]\ #,##0.00_);[Red]\([$€-2]\ #,##0.00\)"/>
    <numFmt numFmtId="169" formatCode="_-* #,##0.00_-;\-* #,##0.00_-;_-* &quot;-&quot;??_-;_-@_-"/>
  </numFmts>
  <fonts count="26"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2"/>
      <color theme="1"/>
      <name val="Times New Roman"/>
      <family val="2"/>
    </font>
    <font>
      <b/>
      <u/>
      <sz val="11"/>
      <color theme="1"/>
      <name val="Calibri"/>
      <family val="2"/>
      <scheme val="minor"/>
    </font>
    <font>
      <u/>
      <sz val="12"/>
      <color theme="10"/>
      <name val="Times New Roman"/>
      <family val="2"/>
    </font>
    <font>
      <sz val="8"/>
      <name val="Times New Roman"/>
      <family val="2"/>
    </font>
    <font>
      <sz val="10"/>
      <name val="Arial"/>
      <family val="2"/>
    </font>
    <font>
      <sz val="11"/>
      <color indexed="20"/>
      <name val="Calibri"/>
      <family val="2"/>
    </font>
    <font>
      <sz val="12"/>
      <name val="Times New Roman"/>
      <family val="1"/>
    </font>
    <font>
      <sz val="12"/>
      <color indexed="8"/>
      <name val="Times New Roman"/>
      <family val="2"/>
    </font>
    <font>
      <b/>
      <sz val="11"/>
      <name val="Calibri"/>
      <family val="2"/>
      <scheme val="minor"/>
    </font>
    <font>
      <sz val="11"/>
      <name val="Calibri"/>
      <family val="2"/>
      <scheme val="minor"/>
    </font>
    <font>
      <sz val="11"/>
      <color rgb="FF222222"/>
      <name val="Calibri"/>
      <family val="2"/>
      <scheme val="minor"/>
    </font>
    <font>
      <b/>
      <sz val="12"/>
      <color theme="1"/>
      <name val="Calibri"/>
      <family val="2"/>
      <scheme val="minor"/>
    </font>
    <font>
      <sz val="10"/>
      <name val="Calibri"/>
      <family val="2"/>
      <scheme val="minor"/>
    </font>
    <font>
      <sz val="10"/>
      <color theme="1"/>
      <name val="Calibri"/>
      <family val="2"/>
      <scheme val="minor"/>
    </font>
    <font>
      <sz val="10"/>
      <color rgb="FF222222"/>
      <name val="Calibri"/>
      <family val="2"/>
      <scheme val="minor"/>
    </font>
    <font>
      <sz val="12"/>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rgb="FF92D050"/>
        <bgColor indexed="64"/>
      </patternFill>
    </fill>
    <fill>
      <patternFill patternType="solid">
        <fgColor theme="5" tint="0.79998168889431442"/>
        <bgColor indexed="64"/>
      </patternFill>
    </fill>
    <fill>
      <patternFill patternType="solid">
        <fgColor indexed="45"/>
      </patternFill>
    </fill>
  </fills>
  <borders count="6">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20">
    <xf numFmtId="0" fontId="0" fillId="0" borderId="0"/>
    <xf numFmtId="43" fontId="10" fillId="0" borderId="0" applyFont="0" applyFill="0" applyBorder="0" applyAlignment="0" applyProtection="0"/>
    <xf numFmtId="0" fontId="12" fillId="0" borderId="0" applyNumberFormat="0" applyFill="0" applyBorder="0" applyAlignment="0" applyProtection="0"/>
    <xf numFmtId="9" fontId="10" fillId="0" borderId="0" applyFont="0" applyFill="0" applyBorder="0" applyAlignment="0" applyProtection="0"/>
    <xf numFmtId="44" fontId="10" fillId="0" borderId="0" applyFont="0" applyFill="0" applyBorder="0" applyAlignment="0" applyProtection="0"/>
    <xf numFmtId="0" fontId="6" fillId="0" borderId="0"/>
    <xf numFmtId="43" fontId="6" fillId="0" borderId="0" applyFont="0" applyFill="0" applyBorder="0" applyAlignment="0" applyProtection="0"/>
    <xf numFmtId="0" fontId="10" fillId="0" borderId="0"/>
    <xf numFmtId="0" fontId="5" fillId="0" borderId="0"/>
    <xf numFmtId="0" fontId="10" fillId="0" borderId="0"/>
    <xf numFmtId="0" fontId="4" fillId="0" borderId="0"/>
    <xf numFmtId="43" fontId="4" fillId="0" borderId="0" applyFont="0" applyFill="0" applyBorder="0" applyAlignment="0" applyProtection="0"/>
    <xf numFmtId="0" fontId="15" fillId="6" borderId="0" applyNumberFormat="0" applyBorder="0" applyAlignment="0" applyProtection="0"/>
    <xf numFmtId="0" fontId="4" fillId="0" borderId="0"/>
    <xf numFmtId="168" fontId="16" fillId="0" borderId="0" applyFont="0" applyFill="0" applyBorder="0" applyAlignment="0" applyProtection="0"/>
    <xf numFmtId="9" fontId="16" fillId="0" borderId="0" applyFont="0" applyFill="0" applyBorder="0" applyAlignment="0" applyProtection="0"/>
    <xf numFmtId="43" fontId="4" fillId="0" borderId="0" applyFont="0" applyFill="0" applyBorder="0" applyAlignment="0" applyProtection="0"/>
    <xf numFmtId="0" fontId="17" fillId="0" borderId="0"/>
    <xf numFmtId="169" fontId="14" fillId="0" borderId="0" applyFill="0" applyBorder="0" applyAlignment="0" applyProtection="0"/>
    <xf numFmtId="169" fontId="10" fillId="0" borderId="0" applyFont="0" applyFill="0" applyBorder="0" applyAlignment="0" applyProtection="0"/>
  </cellStyleXfs>
  <cellXfs count="71">
    <xf numFmtId="0" fontId="0" fillId="0" borderId="0" xfId="0"/>
    <xf numFmtId="164" fontId="9" fillId="0" borderId="0" xfId="1" applyNumberFormat="1" applyFont="1"/>
    <xf numFmtId="164" fontId="8" fillId="0" borderId="0" xfId="1" applyNumberFormat="1" applyFont="1"/>
    <xf numFmtId="164" fontId="9" fillId="0" borderId="1" xfId="1" applyNumberFormat="1" applyFont="1" applyBorder="1"/>
    <xf numFmtId="0" fontId="12" fillId="0" borderId="0" xfId="2"/>
    <xf numFmtId="164" fontId="9" fillId="0" borderId="2" xfId="1" applyNumberFormat="1" applyFont="1" applyBorder="1" applyAlignment="1">
      <alignment horizontal="center"/>
    </xf>
    <xf numFmtId="164" fontId="9" fillId="0" borderId="3" xfId="1" applyNumberFormat="1" applyFont="1" applyBorder="1" applyAlignment="1">
      <alignment horizontal="center"/>
    </xf>
    <xf numFmtId="0" fontId="8" fillId="0" borderId="0" xfId="1" applyNumberFormat="1" applyFont="1"/>
    <xf numFmtId="0" fontId="11" fillId="0" borderId="0" xfId="1" applyNumberFormat="1" applyFont="1"/>
    <xf numFmtId="0" fontId="11" fillId="2" borderId="0" xfId="1" applyNumberFormat="1" applyFont="1" applyFill="1"/>
    <xf numFmtId="164" fontId="7" fillId="0" borderId="0" xfId="1" applyNumberFormat="1" applyFont="1"/>
    <xf numFmtId="164" fontId="7" fillId="0" borderId="0" xfId="1" applyNumberFormat="1" applyFont="1" applyBorder="1"/>
    <xf numFmtId="164" fontId="7" fillId="0" borderId="3" xfId="1" applyNumberFormat="1" applyFont="1" applyBorder="1"/>
    <xf numFmtId="164" fontId="7" fillId="0" borderId="2" xfId="1" applyNumberFormat="1" applyFont="1" applyBorder="1"/>
    <xf numFmtId="164" fontId="7" fillId="0" borderId="1" xfId="1" applyNumberFormat="1" applyFont="1" applyBorder="1"/>
    <xf numFmtId="0" fontId="7" fillId="0" borderId="0" xfId="1" applyNumberFormat="1" applyFont="1"/>
    <xf numFmtId="164" fontId="7" fillId="0" borderId="0" xfId="1" applyNumberFormat="1" applyFont="1" applyBorder="1" applyAlignment="1">
      <alignment horizontal="center"/>
    </xf>
    <xf numFmtId="9" fontId="7" fillId="0" borderId="0" xfId="3" applyFont="1" applyBorder="1" applyAlignment="1">
      <alignment horizontal="center"/>
    </xf>
    <xf numFmtId="164" fontId="7" fillId="0" borderId="2" xfId="1" applyNumberFormat="1" applyFont="1" applyBorder="1" applyAlignment="1">
      <alignment horizontal="center"/>
    </xf>
    <xf numFmtId="164" fontId="7" fillId="2" borderId="0" xfId="1" applyNumberFormat="1" applyFont="1" applyFill="1"/>
    <xf numFmtId="9" fontId="7" fillId="0" borderId="0" xfId="3" applyFont="1" applyAlignment="1">
      <alignment horizontal="center"/>
    </xf>
    <xf numFmtId="164" fontId="7" fillId="0" borderId="3" xfId="1" applyNumberFormat="1" applyFont="1" applyBorder="1" applyAlignment="1">
      <alignment horizontal="center"/>
    </xf>
    <xf numFmtId="165" fontId="7" fillId="0" borderId="0" xfId="3" applyNumberFormat="1" applyFont="1" applyAlignment="1">
      <alignment horizontal="center"/>
    </xf>
    <xf numFmtId="165" fontId="7" fillId="0" borderId="1" xfId="3" applyNumberFormat="1" applyFont="1" applyBorder="1" applyAlignment="1">
      <alignment horizontal="center"/>
    </xf>
    <xf numFmtId="0" fontId="3" fillId="0" borderId="0" xfId="0" applyFont="1"/>
    <xf numFmtId="0" fontId="9" fillId="0" borderId="0" xfId="0" applyFont="1"/>
    <xf numFmtId="43" fontId="3" fillId="0" borderId="0" xfId="0" applyNumberFormat="1" applyFont="1"/>
    <xf numFmtId="0" fontId="3" fillId="0" borderId="0" xfId="0" applyFont="1" applyAlignment="1">
      <alignment horizontal="center"/>
    </xf>
    <xf numFmtId="164" fontId="3" fillId="0" borderId="0" xfId="1" applyNumberFormat="1" applyFont="1" applyFill="1" applyBorder="1" applyAlignment="1">
      <alignment horizontal="center" vertical="center"/>
    </xf>
    <xf numFmtId="164" fontId="3" fillId="0" borderId="0" xfId="1" applyNumberFormat="1" applyFont="1" applyFill="1" applyBorder="1" applyAlignment="1">
      <alignment horizontal="center"/>
    </xf>
    <xf numFmtId="164" fontId="3" fillId="0" borderId="0" xfId="1" applyNumberFormat="1" applyFont="1" applyFill="1" applyBorder="1"/>
    <xf numFmtId="9" fontId="3" fillId="0" borderId="0" xfId="3" applyFont="1" applyFill="1" applyBorder="1"/>
    <xf numFmtId="0" fontId="9" fillId="4" borderId="4" xfId="0" applyFont="1" applyFill="1" applyBorder="1" applyAlignment="1">
      <alignment horizontal="left" vertical="center" wrapText="1"/>
    </xf>
    <xf numFmtId="0" fontId="9" fillId="5" borderId="4" xfId="0" applyFont="1" applyFill="1" applyBorder="1" applyAlignment="1">
      <alignment horizontal="center" vertical="center" wrapText="1"/>
    </xf>
    <xf numFmtId="0" fontId="20" fillId="0" borderId="4" xfId="0" applyFont="1" applyBorder="1" applyAlignment="1">
      <alignment vertical="center" wrapText="1"/>
    </xf>
    <xf numFmtId="0" fontId="19" fillId="0" borderId="4" xfId="1" applyNumberFormat="1" applyFont="1" applyFill="1" applyBorder="1" applyAlignment="1">
      <alignment horizontal="center" vertical="center" wrapText="1"/>
    </xf>
    <xf numFmtId="166" fontId="9" fillId="2" borderId="4" xfId="0" applyNumberFormat="1" applyFont="1" applyFill="1" applyBorder="1" applyAlignment="1">
      <alignment horizontal="center" vertical="center" wrapText="1"/>
    </xf>
    <xf numFmtId="0" fontId="18" fillId="2" borderId="4" xfId="0" applyFont="1" applyFill="1" applyBorder="1" applyAlignment="1">
      <alignment vertical="center" wrapText="1"/>
    </xf>
    <xf numFmtId="164" fontId="18" fillId="2" borderId="4" xfId="1" applyNumberFormat="1" applyFont="1" applyFill="1" applyBorder="1" applyAlignment="1">
      <alignment horizontal="center" vertical="center" wrapText="1"/>
    </xf>
    <xf numFmtId="0" fontId="9" fillId="2" borderId="4" xfId="0" applyFont="1" applyFill="1" applyBorder="1" applyAlignment="1">
      <alignment horizontal="center" vertical="center"/>
    </xf>
    <xf numFmtId="167" fontId="18" fillId="2" borderId="4" xfId="1" applyNumberFormat="1" applyFont="1" applyFill="1" applyBorder="1" applyAlignment="1">
      <alignment vertical="center" wrapText="1"/>
    </xf>
    <xf numFmtId="0" fontId="9" fillId="5" borderId="4" xfId="0" applyFont="1" applyFill="1" applyBorder="1" applyAlignment="1">
      <alignment horizontal="left" vertical="center" wrapText="1"/>
    </xf>
    <xf numFmtId="0" fontId="3" fillId="3" borderId="4" xfId="0" applyFont="1" applyFill="1" applyBorder="1" applyAlignment="1">
      <alignment horizontal="center"/>
    </xf>
    <xf numFmtId="0" fontId="9" fillId="3" borderId="4" xfId="0" applyFont="1" applyFill="1" applyBorder="1" applyAlignment="1">
      <alignment vertical="center"/>
    </xf>
    <xf numFmtId="164" fontId="9" fillId="3" borderId="4" xfId="1" applyNumberFormat="1" applyFont="1" applyFill="1" applyBorder="1" applyAlignment="1">
      <alignment horizontal="center" vertical="center" wrapText="1"/>
    </xf>
    <xf numFmtId="164" fontId="9" fillId="3" borderId="4" xfId="1" applyNumberFormat="1" applyFont="1" applyFill="1" applyBorder="1" applyAlignment="1">
      <alignment vertical="center" wrapText="1"/>
    </xf>
    <xf numFmtId="44" fontId="9" fillId="3" borderId="4" xfId="4" applyFont="1" applyFill="1" applyBorder="1" applyAlignment="1">
      <alignment horizontal="right" vertical="center" wrapText="1"/>
    </xf>
    <xf numFmtId="0" fontId="3" fillId="0" borderId="4" xfId="0" applyFont="1" applyBorder="1" applyAlignment="1">
      <alignment horizontal="center" vertical="center"/>
    </xf>
    <xf numFmtId="44" fontId="3" fillId="0" borderId="4" xfId="4" applyFont="1" applyFill="1" applyBorder="1" applyAlignment="1">
      <alignment vertical="center" wrapText="1"/>
    </xf>
    <xf numFmtId="44" fontId="18" fillId="2" borderId="4" xfId="4" applyFont="1" applyFill="1" applyBorder="1" applyAlignment="1">
      <alignment vertical="center" wrapText="1"/>
    </xf>
    <xf numFmtId="44" fontId="18" fillId="4" borderId="4" xfId="4" applyFont="1" applyFill="1" applyBorder="1" applyAlignment="1">
      <alignment vertical="center" wrapText="1"/>
    </xf>
    <xf numFmtId="1" fontId="2" fillId="0" borderId="4" xfId="0" applyNumberFormat="1" applyFont="1" applyBorder="1" applyAlignment="1">
      <alignment horizontal="center" vertical="center" wrapText="1"/>
    </xf>
    <xf numFmtId="166" fontId="22" fillId="0" borderId="4" xfId="0" applyNumberFormat="1" applyFont="1" applyBorder="1" applyAlignment="1">
      <alignment horizontal="left" vertical="center" wrapText="1"/>
    </xf>
    <xf numFmtId="1" fontId="3" fillId="0" borderId="4" xfId="0" applyNumberFormat="1" applyFont="1" applyBorder="1" applyAlignment="1">
      <alignment horizontal="center" vertical="center" wrapText="1"/>
    </xf>
    <xf numFmtId="1" fontId="23" fillId="0" borderId="4" xfId="0" applyNumberFormat="1" applyFont="1" applyBorder="1" applyAlignment="1">
      <alignment horizontal="center" vertical="center" wrapText="1"/>
    </xf>
    <xf numFmtId="0" fontId="22" fillId="0" borderId="4" xfId="1" applyNumberFormat="1" applyFont="1" applyFill="1" applyBorder="1" applyAlignment="1">
      <alignment horizontal="center" vertical="center" wrapText="1"/>
    </xf>
    <xf numFmtId="44" fontId="23" fillId="0" borderId="4" xfId="4" applyFont="1" applyFill="1" applyBorder="1" applyAlignment="1">
      <alignment vertical="center" wrapText="1"/>
    </xf>
    <xf numFmtId="0" fontId="24" fillId="0" borderId="4" xfId="0" applyFont="1" applyBorder="1" applyAlignment="1">
      <alignment vertical="center" wrapText="1"/>
    </xf>
    <xf numFmtId="44" fontId="23" fillId="0" borderId="4" xfId="4" applyFont="1" applyFill="1" applyBorder="1" applyAlignment="1">
      <alignment vertical="center"/>
    </xf>
    <xf numFmtId="44" fontId="3" fillId="0" borderId="4" xfId="4" applyFont="1" applyFill="1" applyBorder="1" applyAlignment="1">
      <alignment vertical="center"/>
    </xf>
    <xf numFmtId="44" fontId="3" fillId="0" borderId="4" xfId="4" applyFont="1" applyBorder="1" applyAlignment="1">
      <alignment vertical="center"/>
    </xf>
    <xf numFmtId="0" fontId="2" fillId="0" borderId="4" xfId="0" applyFont="1" applyBorder="1" applyAlignment="1">
      <alignment horizontal="center" vertical="center"/>
    </xf>
    <xf numFmtId="0" fontId="9" fillId="5" borderId="4" xfId="0" applyFont="1" applyFill="1" applyBorder="1" applyAlignment="1">
      <alignment vertical="center" wrapText="1"/>
    </xf>
    <xf numFmtId="0" fontId="1" fillId="0" borderId="4" xfId="0" applyFont="1" applyBorder="1" applyAlignment="1">
      <alignment horizontal="left" vertical="center" wrapText="1"/>
    </xf>
    <xf numFmtId="0" fontId="9" fillId="0" borderId="4" xfId="0" applyFont="1" applyBorder="1" applyAlignment="1">
      <alignment horizontal="center" vertical="center" wrapText="1"/>
    </xf>
    <xf numFmtId="164" fontId="9" fillId="0" borderId="4" xfId="1" applyNumberFormat="1" applyFont="1" applyFill="1" applyBorder="1" applyAlignment="1">
      <alignment horizontal="center" vertical="center" wrapText="1"/>
    </xf>
    <xf numFmtId="0" fontId="9" fillId="5" borderId="4" xfId="0" applyFont="1" applyFill="1" applyBorder="1" applyAlignment="1">
      <alignment horizontal="left" vertical="center" wrapText="1"/>
    </xf>
    <xf numFmtId="0" fontId="21" fillId="0" borderId="0" xfId="0" applyFont="1" applyAlignment="1">
      <alignment horizontal="left" vertical="center"/>
    </xf>
    <xf numFmtId="0" fontId="9" fillId="4" borderId="4" xfId="0" applyFont="1" applyFill="1" applyBorder="1" applyAlignment="1">
      <alignment horizontal="left" vertical="center" wrapText="1"/>
    </xf>
    <xf numFmtId="0" fontId="21" fillId="0" borderId="2" xfId="0" applyFont="1" applyBorder="1" applyAlignment="1">
      <alignment horizontal="left" vertical="center"/>
    </xf>
    <xf numFmtId="0" fontId="25" fillId="0" borderId="5" xfId="0" applyFont="1" applyBorder="1" applyAlignment="1">
      <alignment horizontal="left" vertical="center" wrapText="1"/>
    </xf>
  </cellXfs>
  <cellStyles count="20">
    <cellStyle name="Bad 2" xfId="12" xr:uid="{00000000-0005-0000-0000-000000000000}"/>
    <cellStyle name="Comma" xfId="1" builtinId="3"/>
    <cellStyle name="Comma 10 3 2 2" xfId="16" xr:uid="{00000000-0005-0000-0000-000002000000}"/>
    <cellStyle name="Comma 2" xfId="6" xr:uid="{00000000-0005-0000-0000-000003000000}"/>
    <cellStyle name="Comma 2 2" xfId="18" xr:uid="{00000000-0005-0000-0000-000004000000}"/>
    <cellStyle name="Comma 3" xfId="19" xr:uid="{00000000-0005-0000-0000-000005000000}"/>
    <cellStyle name="Comma 3 17" xfId="14" xr:uid="{00000000-0005-0000-0000-000006000000}"/>
    <cellStyle name="Comma 4" xfId="11" xr:uid="{00000000-0005-0000-0000-000007000000}"/>
    <cellStyle name="Currency" xfId="4" builtinId="4"/>
    <cellStyle name="Excel Built-in Normal" xfId="17" xr:uid="{00000000-0005-0000-0000-000009000000}"/>
    <cellStyle name="Hyperlink" xfId="2" builtinId="8"/>
    <cellStyle name="Normal" xfId="0" builtinId="0"/>
    <cellStyle name="Normal 10 10 2 5" xfId="13" xr:uid="{00000000-0005-0000-0000-00000C000000}"/>
    <cellStyle name="Normal 2" xfId="5" xr:uid="{00000000-0005-0000-0000-00000D000000}"/>
    <cellStyle name="Normal 2 2" xfId="7" xr:uid="{00000000-0005-0000-0000-00000E000000}"/>
    <cellStyle name="Normal 2 2 2" xfId="9" xr:uid="{00000000-0005-0000-0000-00000F000000}"/>
    <cellStyle name="Normal 2 3" xfId="8" xr:uid="{00000000-0005-0000-0000-000010000000}"/>
    <cellStyle name="Normal 3" xfId="10" xr:uid="{00000000-0005-0000-0000-000011000000}"/>
    <cellStyle name="Percent" xfId="3" builtinId="5"/>
    <cellStyle name="Percent 3 3" xfId="15" xr:uid="{00000000-0005-0000-0000-00001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123825</xdr:colOff>
      <xdr:row>20</xdr:row>
      <xdr:rowOff>95250</xdr:rowOff>
    </xdr:to>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296025" cy="409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intranet.unicef.org/pd/csp.nsf/Site%20Pages/page01040701"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1"/>
  <sheetViews>
    <sheetView showGridLines="0" tabSelected="1" zoomScaleNormal="100" zoomScaleSheetLayoutView="120" workbookViewId="0">
      <selection activeCell="B6" sqref="B6:F6"/>
    </sheetView>
  </sheetViews>
  <sheetFormatPr defaultColWidth="9" defaultRowHeight="15" x14ac:dyDescent="0.25"/>
  <cols>
    <col min="1" max="1" width="10.375" style="27" customWidth="1"/>
    <col min="2" max="2" width="47.25" style="24" customWidth="1"/>
    <col min="3" max="3" width="10.875" style="28" customWidth="1"/>
    <col min="4" max="4" width="9" style="29" customWidth="1"/>
    <col min="5" max="5" width="8.375" style="29" customWidth="1"/>
    <col min="6" max="6" width="14.625" style="30" customWidth="1"/>
    <col min="7" max="7" width="13.625" style="30" customWidth="1"/>
    <col min="8" max="8" width="15.5" style="24" bestFit="1" customWidth="1"/>
    <col min="9" max="9" width="11.5" style="24" bestFit="1" customWidth="1"/>
    <col min="10" max="16384" width="9" style="24"/>
  </cols>
  <sheetData>
    <row r="1" spans="1:8" ht="23.25" customHeight="1" x14ac:dyDescent="0.25">
      <c r="A1" s="67" t="s">
        <v>103</v>
      </c>
      <c r="B1" s="67"/>
      <c r="C1" s="67"/>
      <c r="D1" s="67"/>
      <c r="E1" s="67"/>
      <c r="F1" s="67"/>
      <c r="G1" s="67"/>
    </row>
    <row r="2" spans="1:8" ht="24.75" customHeight="1" x14ac:dyDescent="0.25">
      <c r="A2" s="69" t="s">
        <v>45</v>
      </c>
      <c r="B2" s="69"/>
      <c r="C2" s="69"/>
      <c r="D2" s="69"/>
      <c r="E2" s="69"/>
      <c r="F2" s="69"/>
      <c r="G2" s="69"/>
    </row>
    <row r="3" spans="1:8" ht="175.5" customHeight="1" x14ac:dyDescent="0.25">
      <c r="A3" s="70" t="s">
        <v>107</v>
      </c>
      <c r="B3" s="70"/>
      <c r="C3" s="70"/>
      <c r="D3" s="70"/>
      <c r="E3" s="70"/>
      <c r="F3" s="70"/>
      <c r="G3" s="70"/>
    </row>
    <row r="4" spans="1:8" ht="33" customHeight="1" x14ac:dyDescent="0.25">
      <c r="A4" s="64" t="s">
        <v>44</v>
      </c>
      <c r="B4" s="64" t="s">
        <v>8</v>
      </c>
      <c r="C4" s="65" t="s">
        <v>43</v>
      </c>
      <c r="D4" s="65" t="s">
        <v>41</v>
      </c>
      <c r="E4" s="65" t="s">
        <v>42</v>
      </c>
      <c r="F4" s="65" t="s">
        <v>25</v>
      </c>
      <c r="G4" s="65" t="s">
        <v>93</v>
      </c>
      <c r="H4" s="25"/>
    </row>
    <row r="5" spans="1:8" ht="30" customHeight="1" x14ac:dyDescent="0.25">
      <c r="A5" s="32" t="s">
        <v>9</v>
      </c>
      <c r="B5" s="68" t="s">
        <v>47</v>
      </c>
      <c r="C5" s="68"/>
      <c r="D5" s="68"/>
      <c r="E5" s="68"/>
      <c r="F5" s="68"/>
      <c r="G5" s="50">
        <f>G26+G33+G36</f>
        <v>0</v>
      </c>
    </row>
    <row r="6" spans="1:8" ht="30" customHeight="1" x14ac:dyDescent="0.25">
      <c r="A6" s="33" t="s">
        <v>23</v>
      </c>
      <c r="B6" s="66" t="s">
        <v>46</v>
      </c>
      <c r="C6" s="66"/>
      <c r="D6" s="66"/>
      <c r="E6" s="66"/>
      <c r="F6" s="66"/>
      <c r="G6" s="41"/>
    </row>
    <row r="7" spans="1:8" ht="20.100000000000001" customHeight="1" x14ac:dyDescent="0.25">
      <c r="A7" s="54" t="s">
        <v>26</v>
      </c>
      <c r="B7" s="52" t="s">
        <v>69</v>
      </c>
      <c r="C7" s="55" t="s">
        <v>74</v>
      </c>
      <c r="D7" s="55">
        <v>90</v>
      </c>
      <c r="E7" s="55">
        <v>1</v>
      </c>
      <c r="F7" s="58"/>
      <c r="G7" s="56">
        <f t="shared" ref="G7:G25" si="0">F7*E7*D7</f>
        <v>0</v>
      </c>
    </row>
    <row r="8" spans="1:8" ht="20.100000000000001" customHeight="1" x14ac:dyDescent="0.25">
      <c r="A8" s="54" t="s">
        <v>32</v>
      </c>
      <c r="B8" s="52" t="s">
        <v>70</v>
      </c>
      <c r="C8" s="55" t="s">
        <v>74</v>
      </c>
      <c r="D8" s="55">
        <v>90</v>
      </c>
      <c r="E8" s="55">
        <v>1</v>
      </c>
      <c r="F8" s="58"/>
      <c r="G8" s="56">
        <f t="shared" si="0"/>
        <v>0</v>
      </c>
    </row>
    <row r="9" spans="1:8" ht="20.100000000000001" customHeight="1" x14ac:dyDescent="0.25">
      <c r="A9" s="54" t="s">
        <v>36</v>
      </c>
      <c r="B9" s="52" t="s">
        <v>71</v>
      </c>
      <c r="C9" s="55" t="s">
        <v>75</v>
      </c>
      <c r="D9" s="55">
        <v>7</v>
      </c>
      <c r="E9" s="55">
        <v>1</v>
      </c>
      <c r="F9" s="58"/>
      <c r="G9" s="56">
        <f t="shared" si="0"/>
        <v>0</v>
      </c>
    </row>
    <row r="10" spans="1:8" ht="20.100000000000001" customHeight="1" x14ac:dyDescent="0.25">
      <c r="A10" s="54" t="s">
        <v>37</v>
      </c>
      <c r="B10" s="52" t="s">
        <v>72</v>
      </c>
      <c r="C10" s="55" t="s">
        <v>74</v>
      </c>
      <c r="D10" s="55">
        <v>40</v>
      </c>
      <c r="E10" s="55">
        <v>1</v>
      </c>
      <c r="F10" s="58"/>
      <c r="G10" s="56">
        <f t="shared" si="0"/>
        <v>0</v>
      </c>
    </row>
    <row r="11" spans="1:8" ht="20.100000000000001" customHeight="1" x14ac:dyDescent="0.25">
      <c r="A11" s="54" t="s">
        <v>50</v>
      </c>
      <c r="B11" s="52" t="s">
        <v>73</v>
      </c>
      <c r="C11" s="55" t="s">
        <v>74</v>
      </c>
      <c r="D11" s="55">
        <v>40</v>
      </c>
      <c r="E11" s="55">
        <v>1</v>
      </c>
      <c r="F11" s="58"/>
      <c r="G11" s="56">
        <f t="shared" si="0"/>
        <v>0</v>
      </c>
    </row>
    <row r="12" spans="1:8" ht="39.75" customHeight="1" x14ac:dyDescent="0.25">
      <c r="A12" s="54" t="s">
        <v>51</v>
      </c>
      <c r="B12" s="57" t="s">
        <v>76</v>
      </c>
      <c r="C12" s="55" t="s">
        <v>75</v>
      </c>
      <c r="D12" s="55">
        <v>7</v>
      </c>
      <c r="E12" s="55">
        <v>1</v>
      </c>
      <c r="F12" s="58"/>
      <c r="G12" s="56">
        <f t="shared" si="0"/>
        <v>0</v>
      </c>
    </row>
    <row r="13" spans="1:8" ht="20.100000000000001" customHeight="1" x14ac:dyDescent="0.25">
      <c r="A13" s="54" t="s">
        <v>52</v>
      </c>
      <c r="B13" s="57" t="s">
        <v>77</v>
      </c>
      <c r="C13" s="55" t="s">
        <v>74</v>
      </c>
      <c r="D13" s="55">
        <v>34</v>
      </c>
      <c r="E13" s="55">
        <v>1</v>
      </c>
      <c r="F13" s="58"/>
      <c r="G13" s="56">
        <f t="shared" si="0"/>
        <v>0</v>
      </c>
    </row>
    <row r="14" spans="1:8" ht="60" customHeight="1" x14ac:dyDescent="0.25">
      <c r="A14" s="53" t="s">
        <v>53</v>
      </c>
      <c r="B14" s="34" t="s">
        <v>84</v>
      </c>
      <c r="C14" s="35" t="s">
        <v>89</v>
      </c>
      <c r="D14" s="35">
        <v>5</v>
      </c>
      <c r="E14" s="35">
        <v>1</v>
      </c>
      <c r="F14" s="59"/>
      <c r="G14" s="48">
        <f t="shared" si="0"/>
        <v>0</v>
      </c>
    </row>
    <row r="15" spans="1:8" ht="20.100000000000001" customHeight="1" x14ac:dyDescent="0.25">
      <c r="A15" s="53" t="s">
        <v>54</v>
      </c>
      <c r="B15" s="34" t="s">
        <v>85</v>
      </c>
      <c r="C15" s="35" t="s">
        <v>90</v>
      </c>
      <c r="D15" s="35">
        <v>1</v>
      </c>
      <c r="E15" s="35">
        <v>1</v>
      </c>
      <c r="F15" s="59"/>
      <c r="G15" s="48">
        <f t="shared" si="0"/>
        <v>0</v>
      </c>
    </row>
    <row r="16" spans="1:8" ht="20.100000000000001" customHeight="1" x14ac:dyDescent="0.25">
      <c r="A16" s="53" t="s">
        <v>55</v>
      </c>
      <c r="B16" s="34" t="s">
        <v>86</v>
      </c>
      <c r="C16" s="35" t="s">
        <v>90</v>
      </c>
      <c r="D16" s="35">
        <v>1</v>
      </c>
      <c r="E16" s="35">
        <v>1</v>
      </c>
      <c r="F16" s="59"/>
      <c r="G16" s="48">
        <f t="shared" si="0"/>
        <v>0</v>
      </c>
    </row>
    <row r="17" spans="1:7" ht="72" customHeight="1" x14ac:dyDescent="0.25">
      <c r="A17" s="53" t="s">
        <v>56</v>
      </c>
      <c r="B17" s="34" t="s">
        <v>87</v>
      </c>
      <c r="C17" s="35" t="s">
        <v>90</v>
      </c>
      <c r="D17" s="35">
        <v>35</v>
      </c>
      <c r="E17" s="35">
        <v>1</v>
      </c>
      <c r="F17" s="59"/>
      <c r="G17" s="48">
        <f t="shared" si="0"/>
        <v>0</v>
      </c>
    </row>
    <row r="18" spans="1:7" ht="20.100000000000001" customHeight="1" x14ac:dyDescent="0.25">
      <c r="A18" s="53" t="s">
        <v>57</v>
      </c>
      <c r="B18" s="34" t="s">
        <v>94</v>
      </c>
      <c r="C18" s="35" t="s">
        <v>102</v>
      </c>
      <c r="D18" s="35">
        <v>250</v>
      </c>
      <c r="E18" s="35">
        <v>1</v>
      </c>
      <c r="F18" s="59"/>
      <c r="G18" s="48">
        <f t="shared" si="0"/>
        <v>0</v>
      </c>
    </row>
    <row r="19" spans="1:7" ht="20.100000000000001" customHeight="1" x14ac:dyDescent="0.25">
      <c r="A19" s="53" t="s">
        <v>58</v>
      </c>
      <c r="B19" s="34" t="s">
        <v>95</v>
      </c>
      <c r="C19" s="35" t="s">
        <v>102</v>
      </c>
      <c r="D19" s="35">
        <v>250</v>
      </c>
      <c r="E19" s="35">
        <v>1</v>
      </c>
      <c r="F19" s="59"/>
      <c r="G19" s="48">
        <f t="shared" si="0"/>
        <v>0</v>
      </c>
    </row>
    <row r="20" spans="1:7" ht="20.100000000000001" customHeight="1" x14ac:dyDescent="0.25">
      <c r="A20" s="53" t="s">
        <v>59</v>
      </c>
      <c r="B20" s="34" t="s">
        <v>96</v>
      </c>
      <c r="C20" s="35" t="s">
        <v>102</v>
      </c>
      <c r="D20" s="35">
        <v>250</v>
      </c>
      <c r="E20" s="35">
        <v>1</v>
      </c>
      <c r="F20" s="59"/>
      <c r="G20" s="48">
        <f t="shared" si="0"/>
        <v>0</v>
      </c>
    </row>
    <row r="21" spans="1:7" ht="20.100000000000001" customHeight="1" x14ac:dyDescent="0.25">
      <c r="A21" s="53" t="s">
        <v>60</v>
      </c>
      <c r="B21" s="34" t="s">
        <v>97</v>
      </c>
      <c r="C21" s="35" t="s">
        <v>102</v>
      </c>
      <c r="D21" s="35">
        <v>150</v>
      </c>
      <c r="E21" s="35">
        <v>1</v>
      </c>
      <c r="F21" s="59"/>
      <c r="G21" s="48">
        <f t="shared" si="0"/>
        <v>0</v>
      </c>
    </row>
    <row r="22" spans="1:7" ht="20.100000000000001" customHeight="1" x14ac:dyDescent="0.25">
      <c r="A22" s="53" t="s">
        <v>61</v>
      </c>
      <c r="B22" s="34" t="s">
        <v>98</v>
      </c>
      <c r="C22" s="35" t="s">
        <v>102</v>
      </c>
      <c r="D22" s="35">
        <v>150</v>
      </c>
      <c r="E22" s="35">
        <v>1</v>
      </c>
      <c r="F22" s="59"/>
      <c r="G22" s="48">
        <f t="shared" si="0"/>
        <v>0</v>
      </c>
    </row>
    <row r="23" spans="1:7" ht="20.100000000000001" customHeight="1" x14ac:dyDescent="0.25">
      <c r="A23" s="53" t="s">
        <v>62</v>
      </c>
      <c r="B23" s="34" t="s">
        <v>99</v>
      </c>
      <c r="C23" s="35" t="s">
        <v>102</v>
      </c>
      <c r="D23" s="35">
        <v>150</v>
      </c>
      <c r="E23" s="35">
        <v>1</v>
      </c>
      <c r="F23" s="59"/>
      <c r="G23" s="48">
        <f t="shared" si="0"/>
        <v>0</v>
      </c>
    </row>
    <row r="24" spans="1:7" ht="20.100000000000001" customHeight="1" x14ac:dyDescent="0.25">
      <c r="A24" s="53" t="s">
        <v>63</v>
      </c>
      <c r="B24" s="34" t="s">
        <v>100</v>
      </c>
      <c r="C24" s="35" t="s">
        <v>102</v>
      </c>
      <c r="D24" s="35">
        <v>20</v>
      </c>
      <c r="E24" s="35">
        <v>1</v>
      </c>
      <c r="F24" s="59"/>
      <c r="G24" s="48">
        <f t="shared" si="0"/>
        <v>0</v>
      </c>
    </row>
    <row r="25" spans="1:7" ht="20.100000000000001" customHeight="1" x14ac:dyDescent="0.25">
      <c r="A25" s="53" t="s">
        <v>88</v>
      </c>
      <c r="B25" s="34" t="s">
        <v>101</v>
      </c>
      <c r="C25" s="35" t="s">
        <v>102</v>
      </c>
      <c r="D25" s="35">
        <v>100</v>
      </c>
      <c r="E25" s="35">
        <v>1</v>
      </c>
      <c r="F25" s="59"/>
      <c r="G25" s="48">
        <f t="shared" si="0"/>
        <v>0</v>
      </c>
    </row>
    <row r="26" spans="1:7" ht="25.15" customHeight="1" x14ac:dyDescent="0.25">
      <c r="A26" s="36"/>
      <c r="B26" s="37" t="s">
        <v>24</v>
      </c>
      <c r="C26" s="38"/>
      <c r="D26" s="39"/>
      <c r="E26" s="39"/>
      <c r="F26" s="40"/>
      <c r="G26" s="49">
        <f>SUM(G7:G25)</f>
        <v>0</v>
      </c>
    </row>
    <row r="27" spans="1:7" ht="30" customHeight="1" x14ac:dyDescent="0.25">
      <c r="A27" s="33" t="s">
        <v>30</v>
      </c>
      <c r="B27" s="66" t="s">
        <v>110</v>
      </c>
      <c r="C27" s="66"/>
      <c r="D27" s="66"/>
      <c r="E27" s="66"/>
      <c r="F27" s="66"/>
      <c r="G27" s="41"/>
    </row>
    <row r="28" spans="1:7" ht="20.100000000000001" customHeight="1" x14ac:dyDescent="0.25">
      <c r="A28" s="54" t="s">
        <v>31</v>
      </c>
      <c r="B28" s="57" t="s">
        <v>78</v>
      </c>
      <c r="C28" s="55" t="s">
        <v>75</v>
      </c>
      <c r="D28" s="55">
        <v>1</v>
      </c>
      <c r="E28" s="55">
        <v>1</v>
      </c>
      <c r="F28" s="58"/>
      <c r="G28" s="56">
        <f>F28*E28*D28</f>
        <v>0</v>
      </c>
    </row>
    <row r="29" spans="1:7" ht="20.100000000000001" customHeight="1" x14ac:dyDescent="0.25">
      <c r="A29" s="54" t="s">
        <v>38</v>
      </c>
      <c r="B29" s="57" t="s">
        <v>79</v>
      </c>
      <c r="C29" s="55" t="s">
        <v>75</v>
      </c>
      <c r="D29" s="55">
        <v>1</v>
      </c>
      <c r="E29" s="55">
        <v>1</v>
      </c>
      <c r="F29" s="58"/>
      <c r="G29" s="56">
        <f>F29*E29*D29</f>
        <v>0</v>
      </c>
    </row>
    <row r="30" spans="1:7" ht="20.100000000000001" customHeight="1" x14ac:dyDescent="0.25">
      <c r="A30" s="54" t="s">
        <v>64</v>
      </c>
      <c r="B30" s="57" t="s">
        <v>80</v>
      </c>
      <c r="C30" s="55" t="s">
        <v>74</v>
      </c>
      <c r="D30" s="55">
        <v>10</v>
      </c>
      <c r="E30" s="55">
        <v>1</v>
      </c>
      <c r="F30" s="58"/>
      <c r="G30" s="56">
        <f>F30*E30*D30</f>
        <v>0</v>
      </c>
    </row>
    <row r="31" spans="1:7" ht="20.100000000000001" customHeight="1" x14ac:dyDescent="0.25">
      <c r="A31" s="54" t="s">
        <v>65</v>
      </c>
      <c r="B31" s="57" t="s">
        <v>81</v>
      </c>
      <c r="C31" s="55" t="s">
        <v>75</v>
      </c>
      <c r="D31" s="55">
        <v>29</v>
      </c>
      <c r="E31" s="55">
        <v>1</v>
      </c>
      <c r="F31" s="58"/>
      <c r="G31" s="56">
        <f>F31*E31*D31</f>
        <v>0</v>
      </c>
    </row>
    <row r="32" spans="1:7" ht="29.25" customHeight="1" x14ac:dyDescent="0.25">
      <c r="A32" s="54" t="s">
        <v>66</v>
      </c>
      <c r="B32" s="57" t="s">
        <v>82</v>
      </c>
      <c r="C32" s="55" t="s">
        <v>75</v>
      </c>
      <c r="D32" s="55">
        <v>1</v>
      </c>
      <c r="E32" s="55">
        <v>1</v>
      </c>
      <c r="F32" s="58"/>
      <c r="G32" s="56">
        <f>F32*E32*D32</f>
        <v>0</v>
      </c>
    </row>
    <row r="33" spans="1:9" ht="30" customHeight="1" x14ac:dyDescent="0.25">
      <c r="A33" s="36"/>
      <c r="B33" s="37" t="s">
        <v>24</v>
      </c>
      <c r="C33" s="38"/>
      <c r="D33" s="39"/>
      <c r="E33" s="39"/>
      <c r="F33" s="40"/>
      <c r="G33" s="49">
        <f>SUM(G28:G32)</f>
        <v>0</v>
      </c>
    </row>
    <row r="34" spans="1:9" ht="30" customHeight="1" x14ac:dyDescent="0.25">
      <c r="A34" s="33" t="s">
        <v>33</v>
      </c>
      <c r="B34" s="66" t="s">
        <v>49</v>
      </c>
      <c r="C34" s="66"/>
      <c r="D34" s="66"/>
      <c r="E34" s="66"/>
      <c r="F34" s="66"/>
      <c r="G34" s="41"/>
    </row>
    <row r="35" spans="1:9" ht="74.25" customHeight="1" x14ac:dyDescent="0.25">
      <c r="A35" s="53" t="s">
        <v>34</v>
      </c>
      <c r="B35" s="63" t="s">
        <v>83</v>
      </c>
      <c r="C35" s="61" t="s">
        <v>75</v>
      </c>
      <c r="D35" s="47">
        <v>15</v>
      </c>
      <c r="E35" s="47">
        <v>1</v>
      </c>
      <c r="F35" s="60"/>
      <c r="G35" s="48">
        <f>F35*E35*D35</f>
        <v>0</v>
      </c>
      <c r="I35" s="26"/>
    </row>
    <row r="36" spans="1:9" ht="30" customHeight="1" x14ac:dyDescent="0.25">
      <c r="A36" s="36"/>
      <c r="B36" s="37" t="s">
        <v>24</v>
      </c>
      <c r="C36" s="38"/>
      <c r="D36" s="39"/>
      <c r="E36" s="39"/>
      <c r="F36" s="40"/>
      <c r="G36" s="49">
        <f>SUM(G35:G35)</f>
        <v>0</v>
      </c>
    </row>
    <row r="37" spans="1:9" ht="30" customHeight="1" x14ac:dyDescent="0.25">
      <c r="A37" s="32" t="s">
        <v>10</v>
      </c>
      <c r="B37" s="68" t="s">
        <v>48</v>
      </c>
      <c r="C37" s="68"/>
      <c r="D37" s="68"/>
      <c r="E37" s="68"/>
      <c r="F37" s="68"/>
      <c r="G37" s="50">
        <f>G45</f>
        <v>0</v>
      </c>
    </row>
    <row r="38" spans="1:9" ht="30" customHeight="1" x14ac:dyDescent="0.25">
      <c r="A38" s="33" t="s">
        <v>28</v>
      </c>
      <c r="B38" s="66" t="s">
        <v>109</v>
      </c>
      <c r="C38" s="66"/>
      <c r="D38" s="66"/>
      <c r="E38" s="66"/>
      <c r="F38" s="66"/>
      <c r="G38" s="62"/>
    </row>
    <row r="39" spans="1:9" ht="86.25" customHeight="1" x14ac:dyDescent="0.25">
      <c r="A39" s="51" t="s">
        <v>27</v>
      </c>
      <c r="B39" s="34" t="s">
        <v>104</v>
      </c>
      <c r="C39" s="35" t="s">
        <v>90</v>
      </c>
      <c r="D39" s="35">
        <v>20</v>
      </c>
      <c r="E39" s="35">
        <v>1</v>
      </c>
      <c r="F39" s="59"/>
      <c r="G39" s="48">
        <f t="shared" ref="G39:G44" si="1">F39*E39*D39</f>
        <v>0</v>
      </c>
    </row>
    <row r="40" spans="1:9" ht="324.75" customHeight="1" x14ac:dyDescent="0.25">
      <c r="A40" s="51" t="s">
        <v>35</v>
      </c>
      <c r="B40" s="34" t="s">
        <v>106</v>
      </c>
      <c r="C40" s="35" t="s">
        <v>89</v>
      </c>
      <c r="D40" s="35">
        <v>1</v>
      </c>
      <c r="E40" s="35">
        <v>1</v>
      </c>
      <c r="F40" s="59"/>
      <c r="G40" s="48">
        <f t="shared" si="1"/>
        <v>0</v>
      </c>
    </row>
    <row r="41" spans="1:9" ht="133.5" customHeight="1" x14ac:dyDescent="0.25">
      <c r="A41" s="51" t="s">
        <v>39</v>
      </c>
      <c r="B41" s="34" t="s">
        <v>105</v>
      </c>
      <c r="C41" s="35" t="s">
        <v>90</v>
      </c>
      <c r="D41" s="35">
        <v>6</v>
      </c>
      <c r="E41" s="35">
        <v>1</v>
      </c>
      <c r="F41" s="59"/>
      <c r="G41" s="48">
        <f t="shared" si="1"/>
        <v>0</v>
      </c>
    </row>
    <row r="42" spans="1:9" ht="49.5" customHeight="1" x14ac:dyDescent="0.25">
      <c r="A42" s="51" t="s">
        <v>40</v>
      </c>
      <c r="B42" s="34" t="s">
        <v>91</v>
      </c>
      <c r="C42" s="35" t="s">
        <v>89</v>
      </c>
      <c r="D42" s="35">
        <v>1</v>
      </c>
      <c r="E42" s="35">
        <v>1</v>
      </c>
      <c r="F42" s="59"/>
      <c r="G42" s="48">
        <f t="shared" si="1"/>
        <v>0</v>
      </c>
    </row>
    <row r="43" spans="1:9" ht="30.75" customHeight="1" x14ac:dyDescent="0.25">
      <c r="A43" s="51" t="s">
        <v>67</v>
      </c>
      <c r="B43" s="34" t="s">
        <v>92</v>
      </c>
      <c r="C43" s="35" t="s">
        <v>89</v>
      </c>
      <c r="D43" s="35">
        <v>1</v>
      </c>
      <c r="E43" s="35">
        <v>1</v>
      </c>
      <c r="F43" s="59"/>
      <c r="G43" s="48">
        <f t="shared" si="1"/>
        <v>0</v>
      </c>
    </row>
    <row r="44" spans="1:9" ht="31.5" customHeight="1" x14ac:dyDescent="0.25">
      <c r="A44" s="51" t="s">
        <v>68</v>
      </c>
      <c r="B44" s="34" t="s">
        <v>108</v>
      </c>
      <c r="C44" s="35" t="s">
        <v>89</v>
      </c>
      <c r="D44" s="35">
        <v>20</v>
      </c>
      <c r="E44" s="35">
        <v>1</v>
      </c>
      <c r="F44" s="59"/>
      <c r="G44" s="48">
        <f t="shared" si="1"/>
        <v>0</v>
      </c>
    </row>
    <row r="45" spans="1:9" ht="30" customHeight="1" x14ac:dyDescent="0.25">
      <c r="A45" s="36"/>
      <c r="B45" s="37" t="s">
        <v>29</v>
      </c>
      <c r="C45" s="38"/>
      <c r="D45" s="39"/>
      <c r="E45" s="39"/>
      <c r="F45" s="40"/>
      <c r="G45" s="49">
        <f>SUM(G39:G44)</f>
        <v>0</v>
      </c>
      <c r="I45" s="26"/>
    </row>
    <row r="46" spans="1:9" ht="30" customHeight="1" x14ac:dyDescent="0.25">
      <c r="A46" s="42"/>
      <c r="B46" s="43" t="s">
        <v>11</v>
      </c>
      <c r="C46" s="44"/>
      <c r="D46" s="44"/>
      <c r="E46" s="44"/>
      <c r="F46" s="45"/>
      <c r="G46" s="46">
        <f>G37+G5</f>
        <v>0</v>
      </c>
    </row>
    <row r="47" spans="1:9" x14ac:dyDescent="0.25">
      <c r="G47" s="31"/>
    </row>
    <row r="50" spans="6:7" ht="15.75" x14ac:dyDescent="0.25">
      <c r="F50"/>
      <c r="G50"/>
    </row>
    <row r="51" spans="6:7" ht="15.75" x14ac:dyDescent="0.25">
      <c r="F51"/>
      <c r="G51"/>
    </row>
    <row r="52" spans="6:7" ht="15.75" x14ac:dyDescent="0.25">
      <c r="F52"/>
      <c r="G52"/>
    </row>
    <row r="53" spans="6:7" ht="15.75" x14ac:dyDescent="0.25">
      <c r="F53"/>
      <c r="G53"/>
    </row>
    <row r="54" spans="6:7" ht="15.75" x14ac:dyDescent="0.25">
      <c r="F54"/>
      <c r="G54"/>
    </row>
    <row r="55" spans="6:7" ht="15.75" x14ac:dyDescent="0.25">
      <c r="F55"/>
      <c r="G55"/>
    </row>
    <row r="56" spans="6:7" ht="15.75" x14ac:dyDescent="0.25">
      <c r="F56"/>
      <c r="G56"/>
    </row>
    <row r="57" spans="6:7" ht="15.75" x14ac:dyDescent="0.25">
      <c r="F57"/>
      <c r="G57"/>
    </row>
    <row r="58" spans="6:7" ht="15.75" x14ac:dyDescent="0.25">
      <c r="F58"/>
      <c r="G58"/>
    </row>
    <row r="59" spans="6:7" ht="15.75" x14ac:dyDescent="0.25">
      <c r="F59"/>
      <c r="G59"/>
    </row>
    <row r="60" spans="6:7" ht="15.75" x14ac:dyDescent="0.25">
      <c r="F60"/>
      <c r="G60"/>
    </row>
    <row r="61" spans="6:7" ht="15.75" x14ac:dyDescent="0.25">
      <c r="F61"/>
      <c r="G61"/>
    </row>
  </sheetData>
  <mergeCells count="9">
    <mergeCell ref="B38:F38"/>
    <mergeCell ref="A1:G1"/>
    <mergeCell ref="B5:F5"/>
    <mergeCell ref="B34:F34"/>
    <mergeCell ref="B27:F27"/>
    <mergeCell ref="B6:F6"/>
    <mergeCell ref="A2:G2"/>
    <mergeCell ref="B37:F37"/>
    <mergeCell ref="A3:G3"/>
  </mergeCells>
  <phoneticPr fontId="13" type="noConversion"/>
  <pageMargins left="0.25" right="0.25"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C20" sqref="C20"/>
    </sheetView>
  </sheetViews>
  <sheetFormatPr defaultColWidth="9" defaultRowHeight="15" x14ac:dyDescent="0.25"/>
  <cols>
    <col min="1" max="1" width="22.125" style="7" customWidth="1"/>
    <col min="2" max="2" width="9.125" style="2" bestFit="1" customWidth="1"/>
    <col min="3" max="4" width="9" style="2"/>
    <col min="5" max="5" width="11" style="2" customWidth="1"/>
    <col min="6" max="6" width="10.125" style="2" customWidth="1"/>
    <col min="7" max="7" width="12.5" style="2" customWidth="1"/>
    <col min="8" max="8" width="16.125" style="2" customWidth="1"/>
    <col min="9" max="16384" width="9" style="2"/>
  </cols>
  <sheetData>
    <row r="1" spans="1:8" x14ac:dyDescent="0.25">
      <c r="A1" s="9" t="s">
        <v>12</v>
      </c>
      <c r="B1" s="19"/>
      <c r="C1" s="10"/>
      <c r="D1" s="10"/>
      <c r="E1" s="10"/>
      <c r="F1" s="10"/>
      <c r="G1" s="10"/>
      <c r="H1" s="10"/>
    </row>
    <row r="3" spans="1:8" x14ac:dyDescent="0.25">
      <c r="A3" s="15"/>
      <c r="B3" s="5" t="s">
        <v>1</v>
      </c>
      <c r="C3" s="5" t="s">
        <v>0</v>
      </c>
      <c r="D3" s="6" t="s">
        <v>2</v>
      </c>
      <c r="E3" s="10"/>
      <c r="F3" s="10"/>
      <c r="G3" s="10"/>
      <c r="H3" s="10"/>
    </row>
    <row r="4" spans="1:8" x14ac:dyDescent="0.25">
      <c r="A4" s="15" t="s">
        <v>13</v>
      </c>
      <c r="B4" s="10" t="e">
        <f>#REF!</f>
        <v>#REF!</v>
      </c>
      <c r="C4" s="10" t="e">
        <f>#REF!</f>
        <v>#REF!</v>
      </c>
      <c r="D4" s="14" t="e">
        <f>SUM(B4:C4)</f>
        <v>#REF!</v>
      </c>
      <c r="E4" s="10"/>
      <c r="F4" s="10"/>
      <c r="G4" s="10"/>
      <c r="H4" s="10"/>
    </row>
    <row r="5" spans="1:8" x14ac:dyDescent="0.25">
      <c r="A5" s="15" t="s">
        <v>14</v>
      </c>
      <c r="B5" s="11" t="e">
        <f>#REF!</f>
        <v>#REF!</v>
      </c>
      <c r="C5" s="11" t="e">
        <f>#REF!</f>
        <v>#REF!</v>
      </c>
      <c r="D5" s="14" t="e">
        <f>SUM(B5:C5)</f>
        <v>#REF!</v>
      </c>
      <c r="E5" s="10"/>
      <c r="F5" s="10"/>
      <c r="G5" s="10"/>
      <c r="H5" s="10"/>
    </row>
    <row r="6" spans="1:8" ht="15.75" x14ac:dyDescent="0.25">
      <c r="A6" s="15" t="s">
        <v>3</v>
      </c>
      <c r="B6" s="13" t="e">
        <f>#REF!</f>
        <v>#REF!</v>
      </c>
      <c r="C6" s="13" t="e">
        <f>#REF!</f>
        <v>#REF!</v>
      </c>
      <c r="D6" s="12" t="e">
        <f>SUM(B6:C6)</f>
        <v>#REF!</v>
      </c>
      <c r="E6" s="10" t="s">
        <v>15</v>
      </c>
      <c r="F6" s="10"/>
      <c r="G6" s="10"/>
      <c r="H6" s="4" t="s">
        <v>16</v>
      </c>
    </row>
    <row r="7" spans="1:8" x14ac:dyDescent="0.25">
      <c r="A7" s="15"/>
      <c r="B7" s="1" t="e">
        <f>SUM(B4:B6)</f>
        <v>#REF!</v>
      </c>
      <c r="C7" s="1" t="e">
        <f t="shared" ref="C7:D7" si="0">SUM(C4:C6)</f>
        <v>#REF!</v>
      </c>
      <c r="D7" s="3" t="e">
        <f t="shared" si="0"/>
        <v>#REF!</v>
      </c>
      <c r="E7" s="10"/>
      <c r="F7" s="10"/>
      <c r="G7" s="10"/>
      <c r="H7" s="10"/>
    </row>
    <row r="8" spans="1:8" x14ac:dyDescent="0.25">
      <c r="A8" s="15"/>
      <c r="B8" s="10"/>
      <c r="C8" s="10" t="s">
        <v>4</v>
      </c>
      <c r="D8" s="10" t="e">
        <f>#REF!</f>
        <v>#REF!</v>
      </c>
      <c r="E8" s="10"/>
      <c r="F8" s="10"/>
      <c r="G8" s="10"/>
      <c r="H8" s="10"/>
    </row>
    <row r="10" spans="1:8" x14ac:dyDescent="0.25">
      <c r="A10" s="8" t="s">
        <v>5</v>
      </c>
      <c r="B10" s="10"/>
      <c r="C10" s="10"/>
      <c r="D10" s="10"/>
      <c r="E10" s="16"/>
      <c r="F10" s="16"/>
      <c r="G10" s="16"/>
      <c r="H10" s="10"/>
    </row>
    <row r="11" spans="1:8" x14ac:dyDescent="0.25">
      <c r="A11" s="15" t="s">
        <v>17</v>
      </c>
      <c r="B11" s="10"/>
      <c r="C11" s="20" t="e">
        <f>C4/D4</f>
        <v>#REF!</v>
      </c>
      <c r="D11" s="10"/>
      <c r="E11" s="17"/>
      <c r="F11" s="17"/>
      <c r="G11" s="17"/>
      <c r="H11" s="10"/>
    </row>
    <row r="12" spans="1:8" x14ac:dyDescent="0.25">
      <c r="A12" s="15" t="s">
        <v>6</v>
      </c>
      <c r="B12" s="10"/>
      <c r="C12" s="20" t="e">
        <f>C7/D7</f>
        <v>#REF!</v>
      </c>
      <c r="D12" s="10"/>
      <c r="E12" s="10"/>
      <c r="F12" s="10"/>
      <c r="G12" s="10"/>
      <c r="H12" s="10"/>
    </row>
    <row r="14" spans="1:8" x14ac:dyDescent="0.25">
      <c r="A14" s="8" t="s">
        <v>7</v>
      </c>
      <c r="B14" s="10"/>
      <c r="C14" s="10"/>
      <c r="D14" s="10"/>
      <c r="E14" s="18" t="s">
        <v>1</v>
      </c>
      <c r="F14" s="18" t="s">
        <v>0</v>
      </c>
      <c r="G14" s="21" t="s">
        <v>2</v>
      </c>
      <c r="H14" s="10"/>
    </row>
    <row r="15" spans="1:8" x14ac:dyDescent="0.25">
      <c r="A15" s="15" t="s">
        <v>18</v>
      </c>
      <c r="B15" s="10"/>
      <c r="C15" s="10"/>
      <c r="D15" s="10"/>
      <c r="E15" s="22" t="e">
        <f>('Ratios - Example'!B6+'Ratios - Example'!B5)/'Ratios - Example'!B4</f>
        <v>#REF!</v>
      </c>
      <c r="F15" s="22" t="e">
        <f>('Ratios - Example'!C6+'Ratios - Example'!C5)/'Ratios - Example'!C4</f>
        <v>#REF!</v>
      </c>
      <c r="G15" s="23" t="e">
        <f>('Ratios - Example'!D6+'Ratios - Example'!D5)/'Ratios - Example'!D4</f>
        <v>#REF!</v>
      </c>
      <c r="H15" s="10"/>
    </row>
    <row r="17" spans="1:1" x14ac:dyDescent="0.25">
      <c r="A17" s="8" t="s">
        <v>19</v>
      </c>
    </row>
    <row r="18" spans="1:1" x14ac:dyDescent="0.25">
      <c r="A18" s="15" t="s">
        <v>20</v>
      </c>
    </row>
  </sheetData>
  <hyperlinks>
    <hyperlink ref="H6" r:id="rId1" display="https://intranet.unicef.org/pd/csp.nsf/Site Pages/page0104070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K12:K13"/>
  <sheetViews>
    <sheetView workbookViewId="0">
      <selection activeCell="K13" sqref="K13"/>
    </sheetView>
  </sheetViews>
  <sheetFormatPr defaultColWidth="8.75" defaultRowHeight="15.75" x14ac:dyDescent="0.25"/>
  <cols>
    <col min="11" max="11" width="46" bestFit="1" customWidth="1"/>
  </cols>
  <sheetData>
    <row r="12" spans="11:11" x14ac:dyDescent="0.25">
      <c r="K12" t="s">
        <v>21</v>
      </c>
    </row>
    <row r="13" spans="11:11" x14ac:dyDescent="0.25">
      <c r="K13" t="s">
        <v>22</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SharedContentType xmlns="Microsoft.SharePoint.Taxonomy.ContentTypeSync" SourceId="73f51738-d318-4883-9d64-4f0bd0ccc55e" ContentTypeId="0x0101009BA85F8052A6DA4FA3E31FF9F74C6970" PreviousValue="false"/>
</file>

<file path=customXml/item4.xml><?xml version="1.0" encoding="utf-8"?>
<p:properties xmlns:p="http://schemas.microsoft.com/office/2006/metadata/properties" xmlns:xsi="http://www.w3.org/2001/XMLSchema-instance" xmlns:pc="http://schemas.microsoft.com/office/infopath/2007/PartnerControls">
  <documentManagement>
    <TaxCatchAll xmlns="ca283e0b-db31-4043-a2ef-b80661bf084a" xsi:nil="tru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TaxKeywordTaxHTField xmlns="a497301f-6a3b-43a2-b67a-b450f05e2a11">
      <Terms xmlns="http://schemas.microsoft.com/office/infopath/2007/PartnerControls"/>
    </TaxKeywordTaxHTField>
    <SemaphoreItemMetadata xmlns="a497301f-6a3b-43a2-b67a-b450f05e2a11" xsi:nil="true"/>
    <lcf76f155ced4ddcb4097134ff3c332f xmlns="38a3eabb-5dfb-4251-b78c-4f6463d04266">
      <Terms xmlns="http://schemas.microsoft.com/office/infopath/2007/PartnerControls"/>
    </lcf76f155ced4ddcb4097134ff3c332f>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WrittenBy xmlns="ca283e0b-db31-4043-a2ef-b80661bf084a">
      <UserInfo>
        <DisplayName/>
        <AccountId xsi:nil="true"/>
        <AccountType/>
      </UserInfo>
    </WrittenBy>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546E3B70ACB43F468B5B867742AF12F1" ma:contentTypeVersion="46" ma:contentTypeDescription="Create a new document." ma:contentTypeScope="" ma:versionID="4ab8c285f9c86b2ef103212d25786baf">
  <xsd:schema xmlns:xsd="http://www.w3.org/2001/XMLSchema" xmlns:xs="http://www.w3.org/2001/XMLSchema" xmlns:p="http://schemas.microsoft.com/office/2006/metadata/properties" xmlns:ns1="http://schemas.microsoft.com/sharepoint/v3" xmlns:ns2="ca283e0b-db31-4043-a2ef-b80661bf084a" xmlns:ns3="http://schemas.microsoft.com/sharepoint.v3" xmlns:ns4="a497301f-6a3b-43a2-b67a-b450f05e2a11" xmlns:ns5="http://schemas.microsoft.com/sharepoint/v4" xmlns:ns6="38a3eabb-5dfb-4251-b78c-4f6463d04266" targetNamespace="http://schemas.microsoft.com/office/2006/metadata/properties" ma:root="true" ma:fieldsID="592f40f44c57c744c50aa7272d174e96" ns1:_="" ns2:_="" ns3:_="" ns4:_="" ns5:_="" ns6:_="">
    <xsd:import namespace="http://schemas.microsoft.com/sharepoint/v3"/>
    <xsd:import namespace="ca283e0b-db31-4043-a2ef-b80661bf084a"/>
    <xsd:import namespace="http://schemas.microsoft.com/sharepoint.v3"/>
    <xsd:import namespace="a497301f-6a3b-43a2-b67a-b450f05e2a11"/>
    <xsd:import namespace="http://schemas.microsoft.com/sharepoint/v4"/>
    <xsd:import namespace="38a3eabb-5dfb-4251-b78c-4f6463d04266"/>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IconOverlay" minOccurs="0"/>
                <xsd:element ref="ns1:_vti_ItemHoldRecordStatus" minOccurs="0"/>
                <xsd:element ref="ns1:_vti_ItemDeclaredRecord" minOccurs="0"/>
                <xsd:element ref="ns4:TaxKeywordTaxHTField" minOccurs="0"/>
                <xsd:element ref="ns4:SemaphoreItemMetadata" minOccurs="0"/>
                <xsd:element ref="ns6:MediaServiceMetadata" minOccurs="0"/>
                <xsd:element ref="ns6:MediaServiceFastMetadata" minOccurs="0"/>
                <xsd:element ref="ns6:MediaServiceAutoKeyPoints" minOccurs="0"/>
                <xsd:element ref="ns6:MediaServiceKeyPoints" minOccurs="0"/>
                <xsd:element ref="ns4:SharedWithUsers" minOccurs="0"/>
                <xsd:element ref="ns4:SharedWithDetails" minOccurs="0"/>
                <xsd:element ref="ns6:MediaServiceAutoTags" minOccurs="0"/>
                <xsd:element ref="ns6:MediaServiceOCR" minOccurs="0"/>
                <xsd:element ref="ns6:MediaServiceGenerationTime" minOccurs="0"/>
                <xsd:element ref="ns6:MediaServiceEventHashCode" minOccurs="0"/>
                <xsd:element ref="ns6:MediaServiceDateTaken" minOccurs="0"/>
                <xsd:element ref="ns6:MediaLengthInSeconds" minOccurs="0"/>
                <xsd:element ref="ns6: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32" nillable="true" ma:displayName="Hold and Record Status" ma:decimals="0" ma:description="" ma:hidden="true" ma:indexed="true" ma:internalName="_vti_ItemHoldRecordStatus" ma:readOnly="true">
      <xsd:simpleType>
        <xsd:restriction base="dms:Unknown"/>
      </xsd:simpleType>
    </xsd:element>
    <xsd:element name="_vti_ItemDeclaredRecord" ma:index="3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585017cb-790c-42e2-86c8-79a8dc3af09f}" ma:internalName="TaxCatchAllLabel" ma:readOnly="true" ma:showField="CatchAllDataLabel" ma:web="a497301f-6a3b-43a2-b67a-b450f05e2a11">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585017cb-790c-42e2-86c8-79a8dc3af09f}" ma:internalName="TaxCatchAll" ma:showField="CatchAllData" ma:web="a497301f-6a3b-43a2-b67a-b450f05e2a11">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497301f-6a3b-43a2-b67a-b450f05e2a11" elementFormDefault="qualified">
    <xsd:import namespace="http://schemas.microsoft.com/office/2006/documentManagement/types"/>
    <xsd:import namespace="http://schemas.microsoft.com/office/infopath/2007/PartnerControls"/>
    <xsd:element name="TaxKeywordTaxHTField" ma:index="3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35" nillable="true" ma:displayName="Semaphore Status" ma:hidden="true" ma:internalName="SemaphoreItemMetadata">
      <xsd:simpleType>
        <xsd:restriction base="dms:Note"/>
      </xsd:simpleType>
    </xsd:element>
    <xsd:element name="SharedWithUsers" ma:index="4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1"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8a3eabb-5dfb-4251-b78c-4f6463d04266" elementFormDefault="qualified">
    <xsd:import namespace="http://schemas.microsoft.com/office/2006/documentManagement/types"/>
    <xsd:import namespace="http://schemas.microsoft.com/office/infopath/2007/PartnerControls"/>
    <xsd:element name="MediaServiceMetadata" ma:index="36" nillable="true" ma:displayName="MediaServiceMetadata" ma:hidden="true" ma:internalName="MediaServiceMetadata" ma:readOnly="true">
      <xsd:simpleType>
        <xsd:restriction base="dms:Note"/>
      </xsd:simpleType>
    </xsd:element>
    <xsd:element name="MediaServiceFastMetadata" ma:index="37" nillable="true" ma:displayName="MediaServiceFastMetadata" ma:hidden="true" ma:internalName="MediaServiceFastMetadata" ma:readOnly="true">
      <xsd:simpleType>
        <xsd:restriction base="dms:Note"/>
      </xsd:simpleType>
    </xsd:element>
    <xsd:element name="MediaServiceAutoKeyPoints" ma:index="38" nillable="true" ma:displayName="MediaServiceAutoKeyPoints" ma:hidden="true" ma:internalName="MediaServiceAutoKeyPoints" ma:readOnly="true">
      <xsd:simpleType>
        <xsd:restriction base="dms:Note"/>
      </xsd:simpleType>
    </xsd:element>
    <xsd:element name="MediaServiceKeyPoints" ma:index="39" nillable="true" ma:displayName="KeyPoints" ma:internalName="MediaServiceKeyPoints" ma:readOnly="true">
      <xsd:simpleType>
        <xsd:restriction base="dms:Note">
          <xsd:maxLength value="255"/>
        </xsd:restriction>
      </xsd:simpleType>
    </xsd:element>
    <xsd:element name="MediaServiceAutoTags" ma:index="42" nillable="true" ma:displayName="Tags" ma:internalName="MediaServiceAutoTags" ma:readOnly="true">
      <xsd:simpleType>
        <xsd:restriction base="dms:Text"/>
      </xsd:simpleType>
    </xsd:element>
    <xsd:element name="MediaServiceOCR" ma:index="43" nillable="true" ma:displayName="Extracted Text" ma:internalName="MediaServiceOCR" ma:readOnly="true">
      <xsd:simpleType>
        <xsd:restriction base="dms:Note">
          <xsd:maxLength value="255"/>
        </xsd:restriction>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13DCA6-E381-4D9E-AF9D-B4A520EEE3D3}">
  <ds:schemaRefs>
    <ds:schemaRef ds:uri="http://schemas.microsoft.com/sharepoint/events"/>
  </ds:schemaRefs>
</ds:datastoreItem>
</file>

<file path=customXml/itemProps2.xml><?xml version="1.0" encoding="utf-8"?>
<ds:datastoreItem xmlns:ds="http://schemas.openxmlformats.org/officeDocument/2006/customXml" ds:itemID="{27A197AC-6F28-4FC9-8B3A-2410593EB3EB}">
  <ds:schemaRefs>
    <ds:schemaRef ds:uri="http://schemas.microsoft.com/office/2006/metadata/customXsn"/>
  </ds:schemaRefs>
</ds:datastoreItem>
</file>

<file path=customXml/itemProps3.xml><?xml version="1.0" encoding="utf-8"?>
<ds:datastoreItem xmlns:ds="http://schemas.openxmlformats.org/officeDocument/2006/customXml" ds:itemID="{BB5806D4-D5B6-478A-8E4F-2110F8A8CB0A}">
  <ds:schemaRefs>
    <ds:schemaRef ds:uri="Microsoft.SharePoint.Taxonomy.ContentTypeSync"/>
  </ds:schemaRefs>
</ds:datastoreItem>
</file>

<file path=customXml/itemProps4.xml><?xml version="1.0" encoding="utf-8"?>
<ds:datastoreItem xmlns:ds="http://schemas.openxmlformats.org/officeDocument/2006/customXml" ds:itemID="{011410AF-5398-420B-8D27-D65CACCF1116}">
  <ds:schemaRefs>
    <ds:schemaRef ds:uri="ca283e0b-db31-4043-a2ef-b80661bf084a"/>
    <ds:schemaRef ds:uri="http://schemas.microsoft.com/office/2006/metadata/properties"/>
    <ds:schemaRef ds:uri="a497301f-6a3b-43a2-b67a-b450f05e2a11"/>
    <ds:schemaRef ds:uri="http://purl.org/dc/elements/1.1/"/>
    <ds:schemaRef ds:uri="http://schemas.microsoft.com/sharepoint/v3"/>
    <ds:schemaRef ds:uri="http://schemas.microsoft.com/office/2006/documentManagement/types"/>
    <ds:schemaRef ds:uri="http://schemas.microsoft.com/sharepoint.v3"/>
    <ds:schemaRef ds:uri="http://purl.org/dc/terms/"/>
    <ds:schemaRef ds:uri="http://schemas.microsoft.com/office/infopath/2007/PartnerControls"/>
    <ds:schemaRef ds:uri="http://schemas.microsoft.com/sharepoint/v4"/>
    <ds:schemaRef ds:uri="http://purl.org/dc/dcmitype/"/>
    <ds:schemaRef ds:uri="http://schemas.openxmlformats.org/package/2006/metadata/core-properties"/>
    <ds:schemaRef ds:uri="38a3eabb-5dfb-4251-b78c-4f6463d04266"/>
    <ds:schemaRef ds:uri="http://www.w3.org/XML/1998/namespace"/>
  </ds:schemaRefs>
</ds:datastoreItem>
</file>

<file path=customXml/itemProps5.xml><?xml version="1.0" encoding="utf-8"?>
<ds:datastoreItem xmlns:ds="http://schemas.openxmlformats.org/officeDocument/2006/customXml" ds:itemID="{4BD056A1-B83F-4EE5-878E-46D00ABA5394}">
  <ds:schemaRefs>
    <ds:schemaRef ds:uri="http://schemas.microsoft.com/sharepoint/v3/contenttype/forms"/>
  </ds:schemaRefs>
</ds:datastoreItem>
</file>

<file path=customXml/itemProps6.xml><?xml version="1.0" encoding="utf-8"?>
<ds:datastoreItem xmlns:ds="http://schemas.openxmlformats.org/officeDocument/2006/customXml" ds:itemID="{8B7F4BD3-7B31-4FD5-837C-17E1C92FB7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a497301f-6a3b-43a2-b67a-b450f05e2a11"/>
    <ds:schemaRef ds:uri="http://schemas.microsoft.com/sharepoint/v4"/>
    <ds:schemaRef ds:uri="38a3eabb-5dfb-4251-b78c-4f6463d042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 Breakdown</vt:lpstr>
      <vt:lpstr>Ratios - Example</vt:lpstr>
      <vt:lpstr>Sheet1</vt:lpstr>
      <vt:lpstr>'Budget Breakdown'!Print_Area</vt:lpstr>
    </vt:vector>
  </TitlesOfParts>
  <Manager/>
  <Company>UNICEF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Rory Williams</dc:creator>
  <cp:keywords/>
  <dc:description/>
  <cp:lastModifiedBy>L M C</cp:lastModifiedBy>
  <cp:revision/>
  <cp:lastPrinted>2022-12-08T08:37:01Z</cp:lastPrinted>
  <dcterms:created xsi:type="dcterms:W3CDTF">2016-05-07T04:16:51Z</dcterms:created>
  <dcterms:modified xsi:type="dcterms:W3CDTF">2024-03-10T11:17:00Z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0x01010028BAFF7D6918F041A7EBF4B77688005D</vt:lpwstr>
  </property>
</Properties>
</file>