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codeName="ThisWorkbook"/>
  <mc:AlternateContent xmlns:mc="http://schemas.openxmlformats.org/markup-compatibility/2006">
    <mc:Choice Requires="x15">
      <x15ac:absPath xmlns:x15ac="http://schemas.microsoft.com/office/spreadsheetml/2010/11/ac" url="C:\Users\MohammadEbrahimi\Desktop\ITB for PR-3105369-FY24-WVI-A-G-0042-Rehabilitation of WSNs\ToRs\"/>
    </mc:Choice>
  </mc:AlternateContent>
  <xr:revisionPtr revIDLastSave="0" documentId="13_ncr:1_{07E42179-872F-4871-AB27-8D72FD391953}" xr6:coauthVersionLast="36" xr6:coauthVersionMax="36" xr10:uidLastSave="{00000000-0000-0000-0000-000000000000}"/>
  <bookViews>
    <workbookView xWindow="0" yWindow="0" windowWidth="19200" windowHeight="5770" firstSheet="1" activeTab="1" xr2:uid="{00000000-000D-0000-FFFF-FFFF00000000}"/>
  </bookViews>
  <sheets>
    <sheet name="DATA" sheetId="2" state="hidden" r:id="rId1"/>
    <sheet name="ToR for Haji LaLa(Qala i Wali B" sheetId="9"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7" i="2" l="1"/>
  <c r="D10" i="2"/>
  <c r="D9" i="2"/>
</calcChain>
</file>

<file path=xl/sharedStrings.xml><?xml version="1.0" encoding="utf-8"?>
<sst xmlns="http://schemas.openxmlformats.org/spreadsheetml/2006/main" count="100" uniqueCount="80">
  <si>
    <t>m</t>
  </si>
  <si>
    <t>Quantity</t>
  </si>
  <si>
    <t>Unit</t>
  </si>
  <si>
    <t>m2</t>
  </si>
  <si>
    <t>m3</t>
  </si>
  <si>
    <t xml:space="preserve">Cement </t>
  </si>
  <si>
    <t>Pipe Fittings</t>
  </si>
  <si>
    <t xml:space="preserve">lot </t>
  </si>
  <si>
    <t>USD  Rate</t>
  </si>
  <si>
    <t>ton</t>
  </si>
  <si>
    <t xml:space="preserve">Item </t>
  </si>
  <si>
    <t xml:space="preserve">Total </t>
  </si>
  <si>
    <t>Reinforcing Bar</t>
  </si>
  <si>
    <t>Tap Stand No</t>
  </si>
  <si>
    <t xml:space="preserve">L pipe </t>
  </si>
  <si>
    <t>Lot</t>
  </si>
  <si>
    <t>M2</t>
  </si>
  <si>
    <t>M3</t>
  </si>
  <si>
    <t>NO</t>
  </si>
  <si>
    <t>ITEMS 
موضوعات</t>
  </si>
  <si>
    <t>UNIT
واحد</t>
  </si>
  <si>
    <t>QUANTITY
مقدار</t>
  </si>
  <si>
    <t>Unit Cost (Af)
قیمت فی واحد</t>
  </si>
  <si>
    <t>Total cost(Afs)
قیمت مجموعی</t>
  </si>
  <si>
    <t xml:space="preserve">Total Length of Pipe </t>
  </si>
  <si>
    <t xml:space="preserve">Village : </t>
  </si>
  <si>
    <t xml:space="preserve">District : </t>
  </si>
  <si>
    <t xml:space="preserve">Province: </t>
  </si>
  <si>
    <t>Badghis</t>
  </si>
  <si>
    <t xml:space="preserve">ID#: </t>
  </si>
  <si>
    <t>A211655</t>
  </si>
  <si>
    <t xml:space="preserve">Project Purpose: Construction of Solar Powered Water Supply Network </t>
  </si>
  <si>
    <t>No</t>
  </si>
  <si>
    <t xml:space="preserve">Solar System </t>
  </si>
  <si>
    <t>Plastic Rope</t>
  </si>
  <si>
    <t>Delivery and Installation Cost</t>
  </si>
  <si>
    <t>This BoQ contains required in the Offer documents and shall be signed by a duly authorized person. Any addition, deletion or alteration in the BoQ may result in rejection of the Offer.Please have a Site visit before  submit your offer  and also attache the site visit picture  with your bid documents</t>
  </si>
  <si>
    <t>The works actually executed shall be measured, contractor shall visit the site of the works and obtain all information that may be necessary for completing their offer as under the provision of this contract no claim for additional work is accepted once the contract is signed.</t>
  </si>
  <si>
    <t xml:space="preserve">Mobilization, Demobilization, Access road to construction site or other temporary works required for the execution of the items listed above, plus site restoration  will be the responsibility of the contractor. Hence all the unit prices above are assumed to cover all activities associated with the works mentioned, and the total contract cost quoted is all inclusive to complete the total works. </t>
  </si>
  <si>
    <t>Work Completion Certificate will provide after the measurement take place by WV team. The network scheme (length of the pipes) may change in field due to the commuity members request so the pipes will measure base on actule work completed in field with consideration of the quality of the work then the work completion certification will provide.</t>
  </si>
  <si>
    <t>QIN</t>
  </si>
  <si>
    <t>Arbab Mohammad</t>
  </si>
  <si>
    <t>Drilling of well</t>
  </si>
  <si>
    <t xml:space="preserve">Well drilling with percussion machine with 16" dia depend on soil texture </t>
  </si>
  <si>
    <t>PVC Casing Pipe 8" dia Class C</t>
  </si>
  <si>
    <t xml:space="preserve">PVC Filter Pipe 8" dia Class C, opeing area does not exceed 25% of total area.  </t>
  </si>
  <si>
    <t>Hour</t>
  </si>
  <si>
    <t>Pump Test for detemination of Hydrogeological parameters</t>
  </si>
  <si>
    <t>Supplying and installation of all required fittings for well</t>
  </si>
  <si>
    <t>Steel Plate for Well Cover</t>
  </si>
  <si>
    <t>electrical solar cable 2*4mm2</t>
  </si>
  <si>
    <t xml:space="preserve">Work quantity and cost estimated
 برآورد احجام کاری </t>
  </si>
  <si>
    <t>Total Cost</t>
  </si>
  <si>
    <t xml:space="preserve">Gravel based on soil texure, Gravel sized from 3mm to 06 mm according to the soil texture, as per advise of WVA WASH Engineer </t>
  </si>
  <si>
    <t>Backfilling of Casing Pipe with impermeable Clay without any gravel</t>
  </si>
  <si>
    <t>Wire 4*4mm2 for submerssible pump</t>
  </si>
  <si>
    <t xml:space="preserve">Well Probe Sensor  complete set </t>
  </si>
  <si>
    <t>Supplying and installation of mettalic sign board</t>
  </si>
  <si>
    <t>QIN Zonal Office</t>
  </si>
  <si>
    <t>Earthing system</t>
  </si>
  <si>
    <t>Site Preparation: to clean site from all existent materials.</t>
  </si>
  <si>
    <t xml:space="preserve">Excavation: In ordinary soil-type three, excavation will be take place for different types of structure as per drawing and spesification. 
</t>
  </si>
  <si>
    <t>PCC (M-150, 1:2:4): The PCC work is for plecement under the  collecting stand according to the drawing considering the shuttering needs, using cement sand mortar base on given specifications. 
• Curing should be done for minimum 7 days.</t>
  </si>
  <si>
    <t xml:space="preserve">Shuttering: The shuttering should be done as per the drawing and specification, as according to site engineer advice.
</t>
  </si>
  <si>
    <t xml:space="preserve">Isogam one layer for the top of the water reservoir </t>
  </si>
  <si>
    <t xml:space="preserve">Painting: The work should be get done in proper way as per the drawing and specification any input of the site engineer. </t>
  </si>
  <si>
    <t>Back Filling: Back filling from excatated materials</t>
  </si>
  <si>
    <t xml:space="preserve">Fence and Security Gate:  Relocate the existing fencing posts and mesh with 2m door including transportaion, installation cost and any other required activities/materials </t>
  </si>
  <si>
    <t xml:space="preserve">Pipe 63mm HDPЕ 100: Pipe 63mm OD, HDPЕ 100, РN-10, Thickness 3.8 mm &amp; Weight 0.7321kg/m </t>
  </si>
  <si>
    <t xml:space="preserve">Float Switch (Mechanical Device for tank water level detection) complete set </t>
  </si>
  <si>
    <t>Gravelling according to the drawings and specificatioon.</t>
  </si>
  <si>
    <t>Project: DAWAM/FCDO</t>
  </si>
  <si>
    <t>Project #:A221873</t>
  </si>
  <si>
    <t>Province: Badghis</t>
  </si>
  <si>
    <t>District: Ghormach</t>
  </si>
  <si>
    <t>Village: Haji La La (Qala I Wali Bala)</t>
  </si>
  <si>
    <t>Date: Feb 01, 2024</t>
  </si>
  <si>
    <t>Plaster with water proof powder for water reservoir (inside)</t>
  </si>
  <si>
    <t>Set</t>
  </si>
  <si>
    <t xml:space="preserve">Solar panels:
Solar panels 270 watt, standard :  
Range of ambient temperature: 233 .. 358 K
Electrical data:
Maximum power point voltage: 30.9 V. to 31.2 V.
Open circuit voltage: 37,7 V to 45.8
Max power point current: 8.42 A
Module shortcut current: 8.89 A
Maximum power output: 260 W to 270 W.
Solar module type: POLYCRYSTALLINE or MONOCRYSTALLINE
CE certificate for monocrystalline  and monocrystalline, ISO 9001:2007 Certificate, DIN EN certificate, Efficiency for Monocrystalline 18%-20%, Efficiency for Polycrystalline 15%-18%, Performance to 10 years (min 90% power output), Performance to 25 years (min 80% power output), Visible label on solar panel with technical specification and accepted by MRRD.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</si>
</sst>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_(&quot;$&quot;* \(#,##0.00\);_(&quot;$&quot;* &quot;-&quot;??_);_(@_)"/>
    <numFmt numFmtId="165" formatCode="_(* #,##0.00_);_(* \(#,##0.00\);_(* &quot;-&quot;??_);_(@_)"/>
    <numFmt numFmtId="166" formatCode="_(* #,##0_);_(* \(#,##0\);_(* &quot;-&quot;??_);_(@_)"/>
    <numFmt numFmtId="167" formatCode="[$AFN]\ #,##0"/>
  </numFmts>
  <fonts count="10"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b/>
      <sz val="11"/>
      <color theme="1"/>
      <name val="Times New Roman"/>
      <family val="1"/>
    </font>
    <font>
      <b/>
      <sz val="14"/>
      <color theme="1"/>
      <name val="Times New Roman"/>
      <family val="1"/>
    </font>
    <font>
      <b/>
      <sz val="10"/>
      <name val="Times New Roman"/>
      <family val="1"/>
    </font>
    <font>
      <sz val="11"/>
      <name val="Times New Roman"/>
      <family val="1"/>
    </font>
    <font>
      <b/>
      <sz val="11"/>
      <name val="Times New Roman"/>
      <family val="1"/>
    </font>
    <font>
      <b/>
      <sz val="11"/>
      <color rgb="FF000000"/>
      <name val="Times New Roman"/>
      <family val="1"/>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8" tint="0.59999389629810485"/>
        <bgColor indexed="64"/>
      </patternFill>
    </fill>
    <fill>
      <patternFill patternType="solid">
        <fgColor rgb="FFFCD5B4"/>
        <bgColor rgb="FF000000"/>
      </patternFill>
    </fill>
    <fill>
      <patternFill patternType="solid">
        <fgColor theme="0" tint="-0.14999847407452621"/>
        <bgColor indexed="64"/>
      </patternFill>
    </fill>
  </fills>
  <borders count="4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s>
  <cellStyleXfs count="6">
    <xf numFmtId="0" fontId="0" fillId="0" borderId="0"/>
    <xf numFmtId="165" fontId="1" fillId="0" borderId="0" applyFont="0" applyFill="0" applyBorder="0" applyAlignment="0" applyProtection="0"/>
    <xf numFmtId="164" fontId="1" fillId="0" borderId="0" applyFont="0" applyFill="0" applyBorder="0" applyAlignment="0" applyProtection="0"/>
    <xf numFmtId="0" fontId="2" fillId="0" borderId="0"/>
    <xf numFmtId="165" fontId="2" fillId="0" borderId="0" applyFont="0" applyFill="0" applyBorder="0" applyAlignment="0" applyProtection="0"/>
    <xf numFmtId="165" fontId="1" fillId="0" borderId="0" applyFont="0" applyFill="0" applyBorder="0" applyAlignment="0" applyProtection="0"/>
  </cellStyleXfs>
  <cellXfs count="106">
    <xf numFmtId="0" fontId="0" fillId="0" borderId="0" xfId="0"/>
    <xf numFmtId="0" fontId="0" fillId="0" borderId="0" xfId="0" applyAlignment="1">
      <alignment horizontal="center"/>
    </xf>
    <xf numFmtId="3" fontId="0" fillId="0" borderId="0" xfId="0" applyNumberFormat="1" applyAlignment="1">
      <alignment horizontal="right" vertical="top"/>
    </xf>
    <xf numFmtId="0" fontId="0" fillId="4" borderId="0" xfId="0" applyFill="1"/>
    <xf numFmtId="3" fontId="0" fillId="4" borderId="0" xfId="0" applyNumberFormat="1" applyFill="1" applyAlignment="1">
      <alignment horizontal="right" vertical="top"/>
    </xf>
    <xf numFmtId="0" fontId="0" fillId="0" borderId="0" xfId="0" applyAlignment="1">
      <alignment horizontal="center" vertical="center"/>
    </xf>
    <xf numFmtId="0" fontId="3" fillId="0" borderId="0" xfId="0" applyFont="1"/>
    <xf numFmtId="0" fontId="0" fillId="3" borderId="6" xfId="0" applyFill="1" applyBorder="1"/>
    <xf numFmtId="164" fontId="0" fillId="4" borderId="0" xfId="2" applyFont="1" applyFill="1"/>
    <xf numFmtId="0" fontId="0" fillId="3" borderId="6" xfId="0" applyFill="1" applyBorder="1" applyAlignment="1">
      <alignment horizontal="left"/>
    </xf>
    <xf numFmtId="0" fontId="0" fillId="0" borderId="0" xfId="0" applyAlignment="1">
      <alignment horizontal="left"/>
    </xf>
    <xf numFmtId="0" fontId="0" fillId="0" borderId="0" xfId="0"/>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6" xfId="0" applyFont="1" applyBorder="1" applyAlignment="1">
      <alignment horizontal="left" vertical="top" wrapText="1"/>
    </xf>
    <xf numFmtId="0" fontId="7" fillId="0" borderId="6" xfId="0" applyFont="1" applyFill="1" applyBorder="1"/>
    <xf numFmtId="0" fontId="7" fillId="0" borderId="2" xfId="0" applyFont="1" applyBorder="1" applyAlignment="1">
      <alignment horizontal="left" vertical="top" wrapText="1"/>
    </xf>
    <xf numFmtId="0" fontId="7" fillId="0" borderId="0" xfId="0" applyFont="1" applyAlignment="1">
      <alignment horizontal="right" vertical="center"/>
    </xf>
    <xf numFmtId="2" fontId="7" fillId="0" borderId="0" xfId="0" applyNumberFormat="1" applyFont="1" applyAlignment="1">
      <alignment horizontal="right" vertical="center"/>
    </xf>
    <xf numFmtId="165" fontId="7" fillId="0" borderId="2" xfId="1" applyFont="1" applyBorder="1" applyAlignment="1">
      <alignment horizontal="right" vertical="center"/>
    </xf>
    <xf numFmtId="165" fontId="7" fillId="0" borderId="6" xfId="1" applyFont="1" applyBorder="1" applyAlignment="1">
      <alignment horizontal="right" vertical="center"/>
    </xf>
    <xf numFmtId="165" fontId="7" fillId="0" borderId="6" xfId="1" applyFont="1" applyFill="1" applyBorder="1" applyAlignment="1">
      <alignment horizontal="right" vertical="center"/>
    </xf>
    <xf numFmtId="0" fontId="0" fillId="0" borderId="0" xfId="0" applyAlignment="1">
      <alignment horizontal="right" vertical="center"/>
    </xf>
    <xf numFmtId="0" fontId="7" fillId="0" borderId="2" xfId="0" applyFont="1" applyBorder="1" applyAlignment="1">
      <alignment horizontal="center" vertical="center"/>
    </xf>
    <xf numFmtId="165" fontId="7" fillId="0" borderId="6" xfId="1" applyFont="1" applyFill="1" applyBorder="1" applyAlignment="1">
      <alignment horizontal="center" vertical="center"/>
    </xf>
    <xf numFmtId="0" fontId="7" fillId="0" borderId="0" xfId="0" applyFont="1" applyBorder="1" applyAlignment="1">
      <alignment horizontal="center" vertical="center"/>
    </xf>
    <xf numFmtId="0" fontId="7" fillId="0" borderId="1" xfId="0" applyFont="1" applyBorder="1" applyAlignment="1">
      <alignment horizontal="center" vertical="center"/>
    </xf>
    <xf numFmtId="0" fontId="7" fillId="0" borderId="8" xfId="0" applyFont="1" applyBorder="1" applyAlignment="1">
      <alignment horizontal="center" vertical="center"/>
    </xf>
    <xf numFmtId="0" fontId="7" fillId="2" borderId="3" xfId="0" applyFont="1" applyFill="1" applyBorder="1" applyAlignment="1">
      <alignment horizontal="left" vertical="top" wrapText="1"/>
    </xf>
    <xf numFmtId="0" fontId="9" fillId="7" borderId="7" xfId="0" applyFont="1" applyFill="1" applyBorder="1" applyAlignment="1">
      <alignment horizontal="center" vertical="center" wrapText="1"/>
    </xf>
    <xf numFmtId="165" fontId="9" fillId="7" borderId="7" xfId="4" applyFont="1" applyFill="1" applyBorder="1" applyAlignment="1">
      <alignment horizontal="center" vertical="center" wrapText="1"/>
    </xf>
    <xf numFmtId="2" fontId="9" fillId="7" borderId="14" xfId="4" applyNumberFormat="1" applyFont="1" applyFill="1" applyBorder="1" applyAlignment="1">
      <alignment horizontal="center" vertical="center" wrapText="1"/>
    </xf>
    <xf numFmtId="0" fontId="7" fillId="0" borderId="6" xfId="0" applyFont="1" applyBorder="1" applyAlignment="1">
      <alignment horizontal="left" wrapText="1"/>
    </xf>
    <xf numFmtId="0" fontId="4" fillId="6" borderId="15" xfId="0" applyFont="1" applyFill="1" applyBorder="1" applyAlignment="1">
      <alignment horizontal="center" vertical="center"/>
    </xf>
    <xf numFmtId="0" fontId="4" fillId="6" borderId="0" xfId="0" applyFont="1" applyFill="1" applyBorder="1" applyAlignment="1">
      <alignment horizontal="center" vertical="center"/>
    </xf>
    <xf numFmtId="166" fontId="7" fillId="0" borderId="6" xfId="1" applyNumberFormat="1" applyFont="1" applyFill="1" applyBorder="1" applyAlignment="1">
      <alignment horizontal="right" vertical="center"/>
    </xf>
    <xf numFmtId="0" fontId="3" fillId="0" borderId="0" xfId="0" applyFont="1" applyAlignment="1">
      <alignment horizontal="left" vertical="center"/>
    </xf>
    <xf numFmtId="165" fontId="7" fillId="0" borderId="18" xfId="1" applyFont="1" applyBorder="1" applyAlignment="1">
      <alignment horizontal="right" vertical="center"/>
    </xf>
    <xf numFmtId="0" fontId="7" fillId="0" borderId="11" xfId="0" applyFont="1" applyBorder="1" applyAlignment="1">
      <alignment horizontal="center" vertical="center"/>
    </xf>
    <xf numFmtId="0" fontId="7" fillId="0" borderId="21" xfId="0" applyFont="1" applyBorder="1" applyAlignment="1">
      <alignment horizontal="center" vertical="center"/>
    </xf>
    <xf numFmtId="165" fontId="7" fillId="0" borderId="14" xfId="1" applyFont="1" applyBorder="1" applyAlignment="1">
      <alignment horizontal="right" vertical="center"/>
    </xf>
    <xf numFmtId="165" fontId="7" fillId="0" borderId="8" xfId="1" applyFont="1" applyBorder="1" applyAlignment="1">
      <alignment horizontal="center" vertical="center"/>
    </xf>
    <xf numFmtId="0" fontId="7" fillId="0" borderId="1" xfId="0" applyFont="1" applyFill="1" applyBorder="1" applyAlignment="1">
      <alignment horizontal="center" vertical="center"/>
    </xf>
    <xf numFmtId="0" fontId="7" fillId="2" borderId="7" xfId="0" applyFont="1" applyFill="1" applyBorder="1" applyAlignment="1">
      <alignment horizontal="left" vertical="top" wrapText="1"/>
    </xf>
    <xf numFmtId="0" fontId="7" fillId="0" borderId="7" xfId="0" applyFont="1" applyBorder="1" applyAlignment="1">
      <alignment horizontal="center" vertical="center"/>
    </xf>
    <xf numFmtId="165" fontId="7" fillId="0" borderId="7" xfId="1" applyFont="1" applyBorder="1" applyAlignment="1">
      <alignment horizontal="right" vertical="center"/>
    </xf>
    <xf numFmtId="0" fontId="7" fillId="2" borderId="6" xfId="0" applyFont="1" applyFill="1" applyBorder="1" applyAlignment="1">
      <alignment horizontal="left" vertical="top" wrapText="1"/>
    </xf>
    <xf numFmtId="0" fontId="7" fillId="2" borderId="20" xfId="0" applyFont="1" applyFill="1" applyBorder="1" applyAlignment="1">
      <alignment horizontal="left" vertical="top" wrapText="1"/>
    </xf>
    <xf numFmtId="165" fontId="6" fillId="0" borderId="8" xfId="1" applyFont="1" applyBorder="1" applyAlignment="1">
      <alignment horizontal="right" vertical="center"/>
    </xf>
    <xf numFmtId="0" fontId="7" fillId="0" borderId="5" xfId="0" applyFont="1" applyFill="1" applyBorder="1" applyAlignment="1">
      <alignment horizontal="center" vertical="center"/>
    </xf>
    <xf numFmtId="0" fontId="8" fillId="8" borderId="10" xfId="0" applyFont="1" applyFill="1" applyBorder="1" applyAlignment="1">
      <alignment vertical="top" wrapText="1"/>
    </xf>
    <xf numFmtId="0" fontId="8" fillId="8" borderId="24" xfId="0" applyFont="1" applyFill="1" applyBorder="1" applyAlignment="1">
      <alignment vertical="top" wrapText="1"/>
    </xf>
    <xf numFmtId="0" fontId="7" fillId="0" borderId="7" xfId="0" applyFont="1" applyBorder="1" applyAlignment="1">
      <alignment horizontal="left" vertical="top" wrapText="1"/>
    </xf>
    <xf numFmtId="0" fontId="7" fillId="0" borderId="4" xfId="0" applyFont="1" applyBorder="1" applyAlignment="1">
      <alignment horizontal="left" vertical="top" wrapText="1"/>
    </xf>
    <xf numFmtId="165" fontId="7" fillId="0" borderId="27" xfId="1" applyFont="1" applyBorder="1" applyAlignment="1">
      <alignment horizontal="right" vertical="center"/>
    </xf>
    <xf numFmtId="39" fontId="8" fillId="0" borderId="9" xfId="0" applyNumberFormat="1" applyFont="1" applyBorder="1" applyAlignment="1">
      <alignment horizontal="right" vertical="center"/>
    </xf>
    <xf numFmtId="0" fontId="7" fillId="2" borderId="6"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4" xfId="0" applyFont="1" applyBorder="1" applyAlignment="1">
      <alignment horizontal="center" vertical="center" wrapText="1"/>
    </xf>
    <xf numFmtId="0" fontId="4" fillId="6" borderId="0" xfId="0" applyFont="1" applyFill="1" applyBorder="1" applyAlignment="1">
      <alignment horizontal="right" vertical="center"/>
    </xf>
    <xf numFmtId="0" fontId="7" fillId="2" borderId="6" xfId="0" applyFont="1" applyFill="1" applyBorder="1" applyAlignment="1">
      <alignment horizontal="right" vertical="center" wrapText="1"/>
    </xf>
    <xf numFmtId="0" fontId="8" fillId="8" borderId="10" xfId="0" applyFont="1" applyFill="1" applyBorder="1" applyAlignment="1">
      <alignment horizontal="right" vertical="center" wrapText="1"/>
    </xf>
    <xf numFmtId="0" fontId="7" fillId="0" borderId="6" xfId="0" applyFont="1" applyBorder="1" applyAlignment="1">
      <alignment horizontal="right" vertical="center" wrapText="1"/>
    </xf>
    <xf numFmtId="0" fontId="7" fillId="0" borderId="7" xfId="0" applyFont="1" applyBorder="1" applyAlignment="1">
      <alignment horizontal="right" vertical="center" wrapText="1"/>
    </xf>
    <xf numFmtId="0" fontId="7" fillId="0" borderId="4" xfId="0" applyFont="1" applyBorder="1" applyAlignment="1">
      <alignment horizontal="right" vertical="center" wrapText="1"/>
    </xf>
    <xf numFmtId="0" fontId="4" fillId="6" borderId="29" xfId="0" applyFont="1" applyFill="1" applyBorder="1" applyAlignment="1">
      <alignment horizontal="right" vertical="center"/>
    </xf>
    <xf numFmtId="0" fontId="7" fillId="2" borderId="14" xfId="0" applyFont="1" applyFill="1" applyBorder="1" applyAlignment="1">
      <alignment horizontal="right" vertical="center" wrapText="1"/>
    </xf>
    <xf numFmtId="0" fontId="7" fillId="2" borderId="18" xfId="0" applyFont="1" applyFill="1" applyBorder="1" applyAlignment="1">
      <alignment horizontal="right" vertical="center" wrapText="1"/>
    </xf>
    <xf numFmtId="0" fontId="8" fillId="8" borderId="28" xfId="0" applyFont="1" applyFill="1" applyBorder="1" applyAlignment="1">
      <alignment horizontal="right" vertical="center" wrapText="1"/>
    </xf>
    <xf numFmtId="0" fontId="7" fillId="0" borderId="18" xfId="0" applyFont="1" applyBorder="1" applyAlignment="1">
      <alignment horizontal="right" vertical="center" wrapText="1"/>
    </xf>
    <xf numFmtId="0" fontId="7" fillId="0" borderId="14" xfId="0" applyFont="1" applyBorder="1" applyAlignment="1">
      <alignment horizontal="right" vertical="center" wrapText="1"/>
    </xf>
    <xf numFmtId="0" fontId="7" fillId="8" borderId="25" xfId="0" applyFont="1" applyFill="1" applyBorder="1" applyAlignment="1">
      <alignment horizontal="right" vertical="center" wrapText="1"/>
    </xf>
    <xf numFmtId="0" fontId="7" fillId="0" borderId="19" xfId="0" applyFont="1" applyBorder="1" applyAlignment="1">
      <alignment horizontal="right" vertical="center" wrapText="1"/>
    </xf>
    <xf numFmtId="39" fontId="7" fillId="0" borderId="2" xfId="0" applyNumberFormat="1" applyFont="1" applyBorder="1" applyAlignment="1">
      <alignment horizontal="center" vertical="center"/>
    </xf>
    <xf numFmtId="39" fontId="7" fillId="0" borderId="6" xfId="0" applyNumberFormat="1" applyFont="1" applyBorder="1" applyAlignment="1">
      <alignment horizontal="center" vertical="center"/>
    </xf>
    <xf numFmtId="0" fontId="7" fillId="2" borderId="20" xfId="0" applyFont="1" applyFill="1" applyBorder="1" applyAlignment="1">
      <alignment horizontal="center" vertical="center" wrapText="1"/>
    </xf>
    <xf numFmtId="167" fontId="5" fillId="5" borderId="33" xfId="0" applyNumberFormat="1" applyFont="1" applyFill="1" applyBorder="1" applyAlignment="1">
      <alignment horizontal="center"/>
    </xf>
    <xf numFmtId="0" fontId="3" fillId="0" borderId="0" xfId="0" applyFont="1" applyAlignment="1">
      <alignment horizontal="left" vertical="center"/>
    </xf>
    <xf numFmtId="0" fontId="3" fillId="0" borderId="0" xfId="0" applyFont="1" applyAlignment="1">
      <alignment horizontal="left" vertical="center" wrapText="1"/>
    </xf>
    <xf numFmtId="0" fontId="3" fillId="0" borderId="10" xfId="0" applyFont="1" applyBorder="1" applyAlignment="1">
      <alignment horizontal="left" vertical="center" wrapText="1"/>
    </xf>
    <xf numFmtId="0" fontId="2" fillId="0" borderId="22" xfId="0" applyFont="1" applyFill="1" applyBorder="1" applyAlignment="1" applyProtection="1">
      <alignment horizontal="left" vertical="center" wrapText="1"/>
      <protection locked="0"/>
    </xf>
    <xf numFmtId="0" fontId="2" fillId="0" borderId="23" xfId="0" applyFont="1" applyFill="1" applyBorder="1" applyAlignment="1" applyProtection="1">
      <alignment horizontal="left" vertical="center" wrapText="1"/>
      <protection locked="0"/>
    </xf>
    <xf numFmtId="0" fontId="2" fillId="0" borderId="39" xfId="0" applyFont="1" applyFill="1" applyBorder="1" applyAlignment="1" applyProtection="1">
      <alignment horizontal="left" vertical="center" wrapText="1"/>
      <protection locked="0"/>
    </xf>
    <xf numFmtId="0" fontId="2" fillId="0" borderId="30" xfId="0" applyFont="1" applyFill="1" applyBorder="1" applyAlignment="1" applyProtection="1">
      <alignment horizontal="left" vertical="center" wrapText="1"/>
      <protection locked="0"/>
    </xf>
    <xf numFmtId="0" fontId="2" fillId="0" borderId="31" xfId="0" applyFont="1" applyFill="1" applyBorder="1" applyAlignment="1" applyProtection="1">
      <alignment horizontal="left" vertical="center" wrapText="1"/>
      <protection locked="0"/>
    </xf>
    <xf numFmtId="0" fontId="2" fillId="0" borderId="32" xfId="0" applyFont="1" applyFill="1" applyBorder="1" applyAlignment="1" applyProtection="1">
      <alignment horizontal="left" vertical="center" wrapText="1"/>
      <protection locked="0"/>
    </xf>
    <xf numFmtId="0" fontId="2" fillId="0" borderId="34" xfId="0" applyFont="1" applyBorder="1" applyAlignment="1">
      <alignment horizontal="left" vertical="top" wrapText="1"/>
    </xf>
    <xf numFmtId="0" fontId="2" fillId="0" borderId="35" xfId="0" applyFont="1" applyBorder="1" applyAlignment="1">
      <alignment horizontal="left" vertical="top" wrapText="1"/>
    </xf>
    <xf numFmtId="0" fontId="2" fillId="0" borderId="36" xfId="0" applyFont="1" applyBorder="1" applyAlignment="1">
      <alignment horizontal="left" vertical="top" wrapText="1"/>
    </xf>
    <xf numFmtId="0" fontId="9" fillId="7" borderId="1" xfId="0" applyFont="1" applyFill="1" applyBorder="1" applyAlignment="1">
      <alignment horizontal="center" vertical="center"/>
    </xf>
    <xf numFmtId="0" fontId="9" fillId="7" borderId="11" xfId="0" applyFont="1" applyFill="1" applyBorder="1" applyAlignment="1">
      <alignment horizontal="center" vertical="center"/>
    </xf>
    <xf numFmtId="0" fontId="9" fillId="7" borderId="2" xfId="0" applyFont="1" applyFill="1" applyBorder="1" applyAlignment="1">
      <alignment horizontal="center" vertical="center" wrapText="1"/>
    </xf>
    <xf numFmtId="0" fontId="9" fillId="7" borderId="7" xfId="0" applyFont="1" applyFill="1" applyBorder="1" applyAlignment="1">
      <alignment horizontal="center" vertical="center"/>
    </xf>
    <xf numFmtId="0" fontId="9" fillId="7" borderId="2" xfId="0" applyFont="1" applyFill="1" applyBorder="1" applyAlignment="1">
      <alignment horizontal="center" vertical="center" textRotation="90" wrapText="1"/>
    </xf>
    <xf numFmtId="0" fontId="9" fillId="7" borderId="7" xfId="0" applyFont="1" applyFill="1" applyBorder="1" applyAlignment="1">
      <alignment horizontal="center" vertical="center" textRotation="90"/>
    </xf>
    <xf numFmtId="0" fontId="9" fillId="7" borderId="12" xfId="0" applyFont="1" applyFill="1" applyBorder="1" applyAlignment="1">
      <alignment horizontal="center" vertical="center" wrapText="1"/>
    </xf>
    <xf numFmtId="0" fontId="9" fillId="7" borderId="13" xfId="0" applyFont="1" applyFill="1" applyBorder="1" applyAlignment="1">
      <alignment horizontal="center" vertical="center" wrapText="1"/>
    </xf>
    <xf numFmtId="0" fontId="9" fillId="7" borderId="26" xfId="0" applyFont="1" applyFill="1" applyBorder="1" applyAlignment="1">
      <alignment horizontal="center" vertical="center" wrapText="1"/>
    </xf>
    <xf numFmtId="0" fontId="5" fillId="5" borderId="16" xfId="0" applyFont="1" applyFill="1" applyBorder="1" applyAlignment="1">
      <alignment horizontal="center"/>
    </xf>
    <xf numFmtId="0" fontId="5" fillId="5" borderId="10" xfId="0" applyFont="1" applyFill="1" applyBorder="1" applyAlignment="1">
      <alignment horizontal="center"/>
    </xf>
    <xf numFmtId="0" fontId="5" fillId="5" borderId="17" xfId="0" applyFont="1" applyFill="1" applyBorder="1" applyAlignment="1">
      <alignment horizontal="center"/>
    </xf>
    <xf numFmtId="0" fontId="8" fillId="8" borderId="24" xfId="0" applyFont="1" applyFill="1" applyBorder="1" applyAlignment="1">
      <alignment horizontal="left" vertical="center"/>
    </xf>
    <xf numFmtId="0" fontId="8" fillId="8" borderId="37" xfId="0" applyFont="1" applyFill="1" applyBorder="1" applyAlignment="1">
      <alignment horizontal="left" vertical="center"/>
    </xf>
    <xf numFmtId="0" fontId="8" fillId="8" borderId="38" xfId="0" applyFont="1" applyFill="1" applyBorder="1" applyAlignment="1">
      <alignment horizontal="left" vertical="center"/>
    </xf>
  </cellXfs>
  <cellStyles count="6">
    <cellStyle name="Comma" xfId="1" builtinId="3"/>
    <cellStyle name="Comma 2" xfId="4" xr:uid="{00000000-0005-0000-0000-000001000000}"/>
    <cellStyle name="Comma 3" xfId="5" xr:uid="{00000000-0005-0000-0000-000002000000}"/>
    <cellStyle name="Currency" xfId="2" builtinId="4"/>
    <cellStyle name="Normal" xfId="0" builtinId="0"/>
    <cellStyle name="Normal 2" xfId="3" xr:uid="{00000000-0005-0000-0000-000005000000}"/>
  </cellStyles>
  <dxfs count="0"/>
  <tableStyles count="0" defaultTableStyle="TableStyleMedium2" defaultPivotStyle="PivotStyleLight16"/>
  <colors>
    <mruColors>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1072445</xdr:colOff>
      <xdr:row>0</xdr:row>
      <xdr:rowOff>14111</xdr:rowOff>
    </xdr:from>
    <xdr:to>
      <xdr:col>6</xdr:col>
      <xdr:colOff>1370302</xdr:colOff>
      <xdr:row>3</xdr:row>
      <xdr:rowOff>163845</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15667" y="14111"/>
          <a:ext cx="1412635" cy="70006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18"/>
  <sheetViews>
    <sheetView zoomScaleNormal="100" workbookViewId="0">
      <selection activeCell="G13" sqref="G13"/>
    </sheetView>
  </sheetViews>
  <sheetFormatPr defaultRowHeight="14.5" x14ac:dyDescent="0.35"/>
  <cols>
    <col min="1" max="1" width="18.90625" customWidth="1"/>
    <col min="2" max="2" width="21.90625" customWidth="1"/>
    <col min="4" max="4" width="9.90625" style="2" bestFit="1" customWidth="1"/>
  </cols>
  <sheetData>
    <row r="1" spans="1:4" x14ac:dyDescent="0.35">
      <c r="A1" s="7" t="s">
        <v>29</v>
      </c>
      <c r="B1" s="7" t="s">
        <v>30</v>
      </c>
    </row>
    <row r="2" spans="1:4" x14ac:dyDescent="0.35">
      <c r="A2" s="7" t="s">
        <v>27</v>
      </c>
      <c r="B2" s="7" t="s">
        <v>28</v>
      </c>
    </row>
    <row r="3" spans="1:4" x14ac:dyDescent="0.35">
      <c r="A3" s="7" t="s">
        <v>26</v>
      </c>
      <c r="B3" s="7" t="s">
        <v>40</v>
      </c>
    </row>
    <row r="4" spans="1:4" x14ac:dyDescent="0.35">
      <c r="A4" s="7" t="s">
        <v>25</v>
      </c>
      <c r="B4" s="7" t="s">
        <v>41</v>
      </c>
    </row>
    <row r="5" spans="1:4" x14ac:dyDescent="0.35">
      <c r="A5" s="7" t="s">
        <v>31</v>
      </c>
      <c r="B5" s="7"/>
    </row>
    <row r="7" spans="1:4" x14ac:dyDescent="0.35">
      <c r="A7" s="3" t="s">
        <v>8</v>
      </c>
      <c r="B7" s="8">
        <v>0</v>
      </c>
      <c r="C7" s="3">
        <v>0</v>
      </c>
    </row>
    <row r="8" spans="1:4" x14ac:dyDescent="0.35">
      <c r="A8" s="3" t="s">
        <v>10</v>
      </c>
      <c r="B8" s="3" t="s">
        <v>1</v>
      </c>
      <c r="C8" s="3" t="s">
        <v>2</v>
      </c>
      <c r="D8" s="4" t="s">
        <v>11</v>
      </c>
    </row>
    <row r="9" spans="1:4" x14ac:dyDescent="0.35">
      <c r="A9" s="1" t="s">
        <v>5</v>
      </c>
      <c r="B9" s="1">
        <v>1</v>
      </c>
      <c r="C9" s="1" t="s">
        <v>9</v>
      </c>
      <c r="D9" s="2">
        <f>57*C7</f>
        <v>0</v>
      </c>
    </row>
    <row r="10" spans="1:4" x14ac:dyDescent="0.35">
      <c r="A10" t="s">
        <v>12</v>
      </c>
      <c r="B10" s="1">
        <v>1</v>
      </c>
      <c r="C10" s="5" t="s">
        <v>9</v>
      </c>
      <c r="D10" s="2">
        <f>560*C7</f>
        <v>0</v>
      </c>
    </row>
    <row r="12" spans="1:4" x14ac:dyDescent="0.35">
      <c r="A12" s="7" t="s">
        <v>13</v>
      </c>
      <c r="B12" s="9">
        <v>8</v>
      </c>
    </row>
    <row r="13" spans="1:4" x14ac:dyDescent="0.35">
      <c r="A13" t="s">
        <v>14</v>
      </c>
      <c r="B13" s="10"/>
    </row>
    <row r="14" spans="1:4" x14ac:dyDescent="0.35">
      <c r="B14" s="10"/>
    </row>
    <row r="15" spans="1:4" x14ac:dyDescent="0.35">
      <c r="A15" s="7" t="s">
        <v>24</v>
      </c>
      <c r="B15" s="9">
        <v>1771</v>
      </c>
    </row>
    <row r="17" spans="1:1" x14ac:dyDescent="0.35">
      <c r="A17" t="str">
        <f>"Targeted papulation "&amp;A18&amp;" Family, "&amp;A18*7&amp;" People"</f>
        <v>Targeted papulation 150 Family, 1050 People</v>
      </c>
    </row>
    <row r="18" spans="1:1" x14ac:dyDescent="0.35">
      <c r="A18" s="7">
        <v>150</v>
      </c>
    </row>
  </sheetData>
  <sheetProtection algorithmName="SHA-512" hashValue="8Cxg/eCJCJEQmpZMaNrLo8IKkxlIuE1kZHPlkz9W2AlabW7oCGpOrQSVgs15n+8IaQ7Zd4EEtpl4nCZLC39bRA==" saltValue="wVCNPaircSo2jWN2pPta5Q==" spinCount="100000" sheet="1" objects="1" scenarios="1"/>
  <protectedRanges>
    <protectedRange sqref="B1:B4 A5 B12 B15 A18" name="New"/>
  </protectedRanges>
  <pageMargins left="0.7" right="0.7" top="0.75" bottom="0.75" header="0.3" footer="0.3"/>
  <pageSetup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3"/>
  <sheetViews>
    <sheetView tabSelected="1" topLeftCell="A35" zoomScale="90" zoomScaleNormal="90" workbookViewId="0">
      <selection activeCell="I39" sqref="I39"/>
    </sheetView>
  </sheetViews>
  <sheetFormatPr defaultRowHeight="14.5" x14ac:dyDescent="0.35"/>
  <cols>
    <col min="1" max="1" width="4.36328125" customWidth="1"/>
    <col min="2" max="2" width="5" customWidth="1"/>
    <col min="3" max="3" width="53.6328125" customWidth="1"/>
    <col min="4" max="4" width="5.81640625" style="5" customWidth="1"/>
    <col min="5" max="5" width="13.36328125" style="5" customWidth="1"/>
    <col min="6" max="6" width="16" style="22" customWidth="1"/>
    <col min="7" max="7" width="19.90625" style="22" customWidth="1"/>
  </cols>
  <sheetData>
    <row r="1" spans="1:7" x14ac:dyDescent="0.35">
      <c r="A1" s="11"/>
      <c r="B1" s="5"/>
      <c r="C1" s="6" t="s">
        <v>58</v>
      </c>
      <c r="D1" s="79" t="s">
        <v>73</v>
      </c>
      <c r="E1" s="79"/>
      <c r="F1" s="36"/>
    </row>
    <row r="2" spans="1:7" x14ac:dyDescent="0.35">
      <c r="A2" s="11"/>
      <c r="B2" s="5"/>
      <c r="C2" s="6" t="s">
        <v>71</v>
      </c>
      <c r="D2" s="79" t="s">
        <v>74</v>
      </c>
      <c r="E2" s="79"/>
      <c r="F2" s="36"/>
    </row>
    <row r="3" spans="1:7" x14ac:dyDescent="0.35">
      <c r="A3" s="11"/>
      <c r="B3" s="5"/>
      <c r="C3" s="6" t="s">
        <v>72</v>
      </c>
      <c r="D3" s="80" t="s">
        <v>75</v>
      </c>
      <c r="E3" s="80"/>
      <c r="F3" s="36"/>
    </row>
    <row r="4" spans="1:7" ht="15" thickBot="1" x14ac:dyDescent="0.4">
      <c r="A4" s="11"/>
      <c r="B4" s="25"/>
      <c r="C4" s="6" t="s">
        <v>76</v>
      </c>
      <c r="D4" s="81"/>
      <c r="E4" s="81"/>
      <c r="F4" s="17"/>
      <c r="G4" s="18"/>
    </row>
    <row r="5" spans="1:7" ht="32" customHeight="1" x14ac:dyDescent="0.35">
      <c r="A5" s="11"/>
      <c r="B5" s="91" t="s">
        <v>18</v>
      </c>
      <c r="C5" s="93" t="s">
        <v>19</v>
      </c>
      <c r="D5" s="95" t="s">
        <v>20</v>
      </c>
      <c r="E5" s="97" t="s">
        <v>51</v>
      </c>
      <c r="F5" s="98"/>
      <c r="G5" s="99"/>
    </row>
    <row r="6" spans="1:7" ht="28.5" thickBot="1" x14ac:dyDescent="0.4">
      <c r="A6" s="11"/>
      <c r="B6" s="92"/>
      <c r="C6" s="94"/>
      <c r="D6" s="96"/>
      <c r="E6" s="29" t="s">
        <v>21</v>
      </c>
      <c r="F6" s="30" t="s">
        <v>22</v>
      </c>
      <c r="G6" s="31" t="s">
        <v>23</v>
      </c>
    </row>
    <row r="7" spans="1:7" x14ac:dyDescent="0.35">
      <c r="A7" s="11"/>
      <c r="B7" s="26">
        <v>1</v>
      </c>
      <c r="C7" s="16" t="s">
        <v>60</v>
      </c>
      <c r="D7" s="23" t="s">
        <v>16</v>
      </c>
      <c r="E7" s="75">
        <v>400</v>
      </c>
      <c r="F7" s="19"/>
      <c r="G7" s="54"/>
    </row>
    <row r="8" spans="1:7" ht="42" x14ac:dyDescent="0.35">
      <c r="A8" s="11"/>
      <c r="B8" s="12">
        <v>2</v>
      </c>
      <c r="C8" s="14" t="s">
        <v>61</v>
      </c>
      <c r="D8" s="13" t="s">
        <v>17</v>
      </c>
      <c r="E8" s="76">
        <v>834.26400000000001</v>
      </c>
      <c r="F8" s="20"/>
      <c r="G8" s="37"/>
    </row>
    <row r="9" spans="1:7" ht="70" x14ac:dyDescent="0.35">
      <c r="A9" s="11"/>
      <c r="B9" s="38">
        <v>3</v>
      </c>
      <c r="C9" s="14" t="s">
        <v>62</v>
      </c>
      <c r="D9" s="13" t="s">
        <v>17</v>
      </c>
      <c r="E9" s="76">
        <v>39.116</v>
      </c>
      <c r="F9" s="21"/>
      <c r="G9" s="37"/>
    </row>
    <row r="10" spans="1:7" ht="30" customHeight="1" x14ac:dyDescent="0.35">
      <c r="A10" s="11"/>
      <c r="B10" s="12">
        <v>4</v>
      </c>
      <c r="C10" s="14" t="s">
        <v>63</v>
      </c>
      <c r="D10" s="13" t="s">
        <v>16</v>
      </c>
      <c r="E10" s="76">
        <v>140</v>
      </c>
      <c r="F10" s="21"/>
      <c r="G10" s="37"/>
    </row>
    <row r="11" spans="1:7" x14ac:dyDescent="0.35">
      <c r="A11" s="11"/>
      <c r="B11" s="12">
        <v>5</v>
      </c>
      <c r="C11" s="14" t="s">
        <v>70</v>
      </c>
      <c r="D11" s="13" t="s">
        <v>17</v>
      </c>
      <c r="E11" s="76">
        <v>10.808</v>
      </c>
      <c r="F11" s="21"/>
      <c r="G11" s="37"/>
    </row>
    <row r="12" spans="1:7" x14ac:dyDescent="0.35">
      <c r="A12" s="11"/>
      <c r="B12" s="12">
        <v>6</v>
      </c>
      <c r="C12" s="32" t="s">
        <v>64</v>
      </c>
      <c r="D12" s="13" t="s">
        <v>3</v>
      </c>
      <c r="E12" s="76">
        <v>21.76</v>
      </c>
      <c r="F12" s="21"/>
      <c r="G12" s="37"/>
    </row>
    <row r="13" spans="1:7" ht="28" x14ac:dyDescent="0.35">
      <c r="A13" s="11"/>
      <c r="B13" s="12">
        <v>7</v>
      </c>
      <c r="C13" s="14" t="s">
        <v>65</v>
      </c>
      <c r="D13" s="13" t="s">
        <v>16</v>
      </c>
      <c r="E13" s="76">
        <v>176</v>
      </c>
      <c r="F13" s="21"/>
      <c r="G13" s="37"/>
    </row>
    <row r="14" spans="1:7" x14ac:dyDescent="0.35">
      <c r="A14" s="11"/>
      <c r="B14" s="12">
        <v>8</v>
      </c>
      <c r="C14" s="15" t="s">
        <v>77</v>
      </c>
      <c r="D14" s="24" t="s">
        <v>16</v>
      </c>
      <c r="E14" s="76">
        <v>63</v>
      </c>
      <c r="F14" s="35"/>
      <c r="G14" s="37"/>
    </row>
    <row r="15" spans="1:7" x14ac:dyDescent="0.35">
      <c r="A15" s="11"/>
      <c r="B15" s="12">
        <v>9</v>
      </c>
      <c r="C15" s="43" t="s">
        <v>66</v>
      </c>
      <c r="D15" s="44" t="s">
        <v>17</v>
      </c>
      <c r="E15" s="76">
        <v>576.13999999999987</v>
      </c>
      <c r="F15" s="45"/>
      <c r="G15" s="40"/>
    </row>
    <row r="16" spans="1:7" ht="42" x14ac:dyDescent="0.35">
      <c r="A16" s="11"/>
      <c r="B16" s="12">
        <v>10</v>
      </c>
      <c r="C16" s="46" t="s">
        <v>67</v>
      </c>
      <c r="D16" s="56" t="s">
        <v>0</v>
      </c>
      <c r="E16" s="77">
        <v>80</v>
      </c>
      <c r="F16" s="62"/>
      <c r="G16" s="68"/>
    </row>
    <row r="17" spans="1:7" ht="28" x14ac:dyDescent="0.35">
      <c r="A17" s="11"/>
      <c r="B17" s="12">
        <v>11</v>
      </c>
      <c r="C17" s="47" t="s">
        <v>68</v>
      </c>
      <c r="D17" s="56" t="s">
        <v>0</v>
      </c>
      <c r="E17" s="56">
        <v>2000</v>
      </c>
      <c r="F17" s="62"/>
      <c r="G17" s="69"/>
    </row>
    <row r="18" spans="1:7" ht="15" thickBot="1" x14ac:dyDescent="0.4">
      <c r="A18" s="11"/>
      <c r="B18" s="12">
        <v>12</v>
      </c>
      <c r="C18" s="28" t="s">
        <v>6</v>
      </c>
      <c r="D18" s="27" t="s">
        <v>7</v>
      </c>
      <c r="E18" s="41">
        <v>1</v>
      </c>
      <c r="F18" s="48"/>
      <c r="G18" s="55"/>
    </row>
    <row r="19" spans="1:7" ht="15" customHeight="1" thickBot="1" x14ac:dyDescent="0.4">
      <c r="A19" s="11"/>
      <c r="B19" s="51"/>
      <c r="C19" s="50" t="s">
        <v>33</v>
      </c>
      <c r="D19" s="57"/>
      <c r="E19" s="57"/>
      <c r="F19" s="63"/>
      <c r="G19" s="70"/>
    </row>
    <row r="20" spans="1:7" x14ac:dyDescent="0.35">
      <c r="A20" s="11"/>
      <c r="B20" s="42">
        <v>13</v>
      </c>
      <c r="C20" s="14" t="s">
        <v>55</v>
      </c>
      <c r="D20" s="58" t="s">
        <v>0</v>
      </c>
      <c r="E20" s="58">
        <v>110</v>
      </c>
      <c r="F20" s="64"/>
      <c r="G20" s="71"/>
    </row>
    <row r="21" spans="1:7" ht="266" x14ac:dyDescent="0.35">
      <c r="A21" s="11"/>
      <c r="B21" s="12">
        <v>14</v>
      </c>
      <c r="C21" s="14" t="s">
        <v>79</v>
      </c>
      <c r="D21" s="58" t="s">
        <v>32</v>
      </c>
      <c r="E21" s="58">
        <v>5</v>
      </c>
      <c r="F21" s="64"/>
      <c r="G21" s="71"/>
    </row>
    <row r="22" spans="1:7" x14ac:dyDescent="0.35">
      <c r="A22" s="11"/>
      <c r="B22" s="12">
        <v>15</v>
      </c>
      <c r="C22" s="14" t="s">
        <v>50</v>
      </c>
      <c r="D22" s="58" t="s">
        <v>0</v>
      </c>
      <c r="E22" s="58">
        <v>30</v>
      </c>
      <c r="F22" s="64"/>
      <c r="G22" s="71"/>
    </row>
    <row r="23" spans="1:7" x14ac:dyDescent="0.35">
      <c r="A23" s="11"/>
      <c r="B23" s="12">
        <v>15</v>
      </c>
      <c r="C23" s="14" t="s">
        <v>34</v>
      </c>
      <c r="D23" s="58" t="s">
        <v>0</v>
      </c>
      <c r="E23" s="58">
        <v>120</v>
      </c>
      <c r="F23" s="64"/>
      <c r="G23" s="71"/>
    </row>
    <row r="24" spans="1:7" x14ac:dyDescent="0.35">
      <c r="A24" s="11"/>
      <c r="B24" s="12">
        <v>17</v>
      </c>
      <c r="C24" s="14" t="s">
        <v>56</v>
      </c>
      <c r="D24" s="58" t="s">
        <v>32</v>
      </c>
      <c r="E24" s="58">
        <v>1</v>
      </c>
      <c r="F24" s="64"/>
      <c r="G24" s="71"/>
    </row>
    <row r="25" spans="1:7" ht="28" x14ac:dyDescent="0.35">
      <c r="A25" s="11"/>
      <c r="B25" s="12">
        <v>18</v>
      </c>
      <c r="C25" s="14" t="s">
        <v>69</v>
      </c>
      <c r="D25" s="58" t="s">
        <v>32</v>
      </c>
      <c r="E25" s="58">
        <v>1</v>
      </c>
      <c r="F25" s="64"/>
      <c r="G25" s="71"/>
    </row>
    <row r="26" spans="1:7" x14ac:dyDescent="0.35">
      <c r="A26" s="11"/>
      <c r="B26" s="12">
        <v>19</v>
      </c>
      <c r="C26" s="14" t="s">
        <v>59</v>
      </c>
      <c r="D26" s="58" t="s">
        <v>78</v>
      </c>
      <c r="E26" s="58">
        <v>1</v>
      </c>
      <c r="F26" s="64"/>
      <c r="G26" s="71"/>
    </row>
    <row r="27" spans="1:7" ht="15" thickBot="1" x14ac:dyDescent="0.4">
      <c r="A27" s="11"/>
      <c r="B27" s="38">
        <v>20</v>
      </c>
      <c r="C27" s="52" t="s">
        <v>35</v>
      </c>
      <c r="D27" s="59" t="s">
        <v>15</v>
      </c>
      <c r="E27" s="59">
        <v>1</v>
      </c>
      <c r="F27" s="65"/>
      <c r="G27" s="72"/>
    </row>
    <row r="28" spans="1:7" ht="15" thickBot="1" x14ac:dyDescent="0.4">
      <c r="A28" s="11"/>
      <c r="B28" s="103" t="s">
        <v>42</v>
      </c>
      <c r="C28" s="104"/>
      <c r="D28" s="104"/>
      <c r="E28" s="104"/>
      <c r="F28" s="105"/>
      <c r="G28" s="73"/>
    </row>
    <row r="29" spans="1:7" ht="28" x14ac:dyDescent="0.35">
      <c r="A29" s="11"/>
      <c r="B29" s="39">
        <v>21</v>
      </c>
      <c r="C29" s="53" t="s">
        <v>43</v>
      </c>
      <c r="D29" s="60" t="s">
        <v>0</v>
      </c>
      <c r="E29" s="60">
        <v>50</v>
      </c>
      <c r="F29" s="66"/>
      <c r="G29" s="74"/>
    </row>
    <row r="30" spans="1:7" x14ac:dyDescent="0.35">
      <c r="A30" s="11"/>
      <c r="B30" s="49">
        <v>22</v>
      </c>
      <c r="C30" s="14" t="s">
        <v>44</v>
      </c>
      <c r="D30" s="58" t="s">
        <v>0</v>
      </c>
      <c r="E30" s="58">
        <v>30</v>
      </c>
      <c r="F30" s="64"/>
      <c r="G30" s="71"/>
    </row>
    <row r="31" spans="1:7" ht="28" x14ac:dyDescent="0.35">
      <c r="A31" s="11"/>
      <c r="B31" s="12">
        <v>23</v>
      </c>
      <c r="C31" s="14" t="s">
        <v>45</v>
      </c>
      <c r="D31" s="58" t="s">
        <v>0</v>
      </c>
      <c r="E31" s="58">
        <v>20</v>
      </c>
      <c r="F31" s="64"/>
      <c r="G31" s="71"/>
    </row>
    <row r="32" spans="1:7" ht="42" x14ac:dyDescent="0.35">
      <c r="A32" s="11"/>
      <c r="B32" s="39">
        <v>24</v>
      </c>
      <c r="C32" s="14" t="s">
        <v>53</v>
      </c>
      <c r="D32" s="58" t="s">
        <v>0</v>
      </c>
      <c r="E32" s="58">
        <v>3.43</v>
      </c>
      <c r="F32" s="64"/>
      <c r="G32" s="71"/>
    </row>
    <row r="33" spans="1:7" ht="28" x14ac:dyDescent="0.35">
      <c r="A33" s="11"/>
      <c r="B33" s="38">
        <v>25</v>
      </c>
      <c r="C33" s="14" t="s">
        <v>54</v>
      </c>
      <c r="D33" s="58" t="s">
        <v>4</v>
      </c>
      <c r="E33" s="58">
        <v>0.84</v>
      </c>
      <c r="F33" s="64"/>
      <c r="G33" s="71"/>
    </row>
    <row r="34" spans="1:7" x14ac:dyDescent="0.35">
      <c r="A34" s="11"/>
      <c r="B34" s="12">
        <v>26</v>
      </c>
      <c r="C34" s="14" t="s">
        <v>47</v>
      </c>
      <c r="D34" s="58" t="s">
        <v>46</v>
      </c>
      <c r="E34" s="58">
        <v>8</v>
      </c>
      <c r="F34" s="64"/>
      <c r="G34" s="71"/>
    </row>
    <row r="35" spans="1:7" x14ac:dyDescent="0.35">
      <c r="A35" s="11"/>
      <c r="B35" s="38">
        <v>27</v>
      </c>
      <c r="C35" s="14" t="s">
        <v>49</v>
      </c>
      <c r="D35" s="58" t="s">
        <v>32</v>
      </c>
      <c r="E35" s="58">
        <v>1</v>
      </c>
      <c r="F35" s="64"/>
      <c r="G35" s="71"/>
    </row>
    <row r="36" spans="1:7" x14ac:dyDescent="0.35">
      <c r="A36" s="11"/>
      <c r="B36" s="12">
        <v>28</v>
      </c>
      <c r="C36" s="14" t="s">
        <v>48</v>
      </c>
      <c r="D36" s="58" t="s">
        <v>15</v>
      </c>
      <c r="E36" s="58">
        <v>1</v>
      </c>
      <c r="F36" s="64"/>
      <c r="G36" s="71"/>
    </row>
    <row r="37" spans="1:7" x14ac:dyDescent="0.35">
      <c r="A37" s="11"/>
      <c r="B37" s="12">
        <v>29</v>
      </c>
      <c r="C37" s="14" t="s">
        <v>57</v>
      </c>
      <c r="D37" s="58" t="s">
        <v>15</v>
      </c>
      <c r="E37" s="58">
        <v>1</v>
      </c>
      <c r="F37" s="64"/>
      <c r="G37" s="71"/>
    </row>
    <row r="38" spans="1:7" ht="18" thickBot="1" x14ac:dyDescent="0.4">
      <c r="A38" s="11"/>
      <c r="B38" s="100" t="s">
        <v>52</v>
      </c>
      <c r="C38" s="101"/>
      <c r="D38" s="101"/>
      <c r="E38" s="101"/>
      <c r="F38" s="102"/>
      <c r="G38" s="78"/>
    </row>
    <row r="39" spans="1:7" x14ac:dyDescent="0.35">
      <c r="A39" s="11"/>
      <c r="B39" s="33"/>
      <c r="C39" s="34"/>
      <c r="D39" s="34"/>
      <c r="E39" s="34"/>
      <c r="F39" s="61"/>
      <c r="G39" s="67"/>
    </row>
    <row r="40" spans="1:7" ht="45.5" customHeight="1" x14ac:dyDescent="0.35">
      <c r="A40" s="11"/>
      <c r="B40" s="82" t="s">
        <v>36</v>
      </c>
      <c r="C40" s="83"/>
      <c r="D40" s="83"/>
      <c r="E40" s="83"/>
      <c r="F40" s="83"/>
      <c r="G40" s="84"/>
    </row>
    <row r="41" spans="1:7" ht="31" customHeight="1" x14ac:dyDescent="0.35">
      <c r="A41" s="11"/>
      <c r="B41" s="85" t="s">
        <v>37</v>
      </c>
      <c r="C41" s="86"/>
      <c r="D41" s="86"/>
      <c r="E41" s="86"/>
      <c r="F41" s="86"/>
      <c r="G41" s="87"/>
    </row>
    <row r="42" spans="1:7" ht="45.5" customHeight="1" x14ac:dyDescent="0.35">
      <c r="A42" s="11"/>
      <c r="B42" s="85" t="s">
        <v>38</v>
      </c>
      <c r="C42" s="86"/>
      <c r="D42" s="86"/>
      <c r="E42" s="86"/>
      <c r="F42" s="86"/>
      <c r="G42" s="87"/>
    </row>
    <row r="43" spans="1:7" ht="46" customHeight="1" thickBot="1" x14ac:dyDescent="0.4">
      <c r="A43" s="11"/>
      <c r="B43" s="88" t="s">
        <v>39</v>
      </c>
      <c r="C43" s="89"/>
      <c r="D43" s="89"/>
      <c r="E43" s="89"/>
      <c r="F43" s="89"/>
      <c r="G43" s="90"/>
    </row>
  </sheetData>
  <mergeCells count="13">
    <mergeCell ref="B42:G42"/>
    <mergeCell ref="B43:G43"/>
    <mergeCell ref="B5:B6"/>
    <mergeCell ref="C5:C6"/>
    <mergeCell ref="D5:D6"/>
    <mergeCell ref="E5:G5"/>
    <mergeCell ref="B38:F38"/>
    <mergeCell ref="B28:F28"/>
    <mergeCell ref="D1:E1"/>
    <mergeCell ref="D2:E2"/>
    <mergeCell ref="D3:E4"/>
    <mergeCell ref="B40:G40"/>
    <mergeCell ref="B41:G41"/>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ToR for Haji LaLa(Qala i Wali B</vt:lpstr>
    </vt:vector>
  </TitlesOfParts>
  <Company>Moorche 30 DVDs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MRT www.Win2Farsi.com</dc:creator>
  <cp:lastModifiedBy>Mohammad Ebrahimi</cp:lastModifiedBy>
  <cp:lastPrinted>2022-08-03T09:32:42Z</cp:lastPrinted>
  <dcterms:created xsi:type="dcterms:W3CDTF">2018-09-25T11:54:06Z</dcterms:created>
  <dcterms:modified xsi:type="dcterms:W3CDTF">2024-02-08T08:42:36Z</dcterms:modified>
</cp:coreProperties>
</file>