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codeName="ThisWorkbook"/>
  <mc:AlternateContent xmlns:mc="http://schemas.openxmlformats.org/markup-compatibility/2006">
    <mc:Choice Requires="x15">
      <x15ac:absPath xmlns:x15ac="http://schemas.microsoft.com/office/spreadsheetml/2010/11/ac" url="C:\Users\MohammadEbrahimi\Desktop\ITB for PR-3105369-FY24-WVI-A-G-0042-Rehabilitation of WSNs\ToRs\"/>
    </mc:Choice>
  </mc:AlternateContent>
  <xr:revisionPtr revIDLastSave="0" documentId="13_ncr:1_{88B2F63D-9010-4F7C-B74F-C1479FFDCAB3}" xr6:coauthVersionLast="36" xr6:coauthVersionMax="36" xr10:uidLastSave="{00000000-0000-0000-0000-000000000000}"/>
  <bookViews>
    <workbookView xWindow="0" yWindow="0" windowWidth="19200" windowHeight="5770" firstSheet="1" activeTab="1" xr2:uid="{00000000-000D-0000-FFFF-FFFF00000000}"/>
  </bookViews>
  <sheets>
    <sheet name="DATA" sheetId="2" state="hidden" r:id="rId1"/>
    <sheet name="ToR for Jar Siah" sheetId="9"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7" i="2" l="1"/>
  <c r="D10" i="2"/>
  <c r="D9" i="2"/>
</calcChain>
</file>

<file path=xl/sharedStrings.xml><?xml version="1.0" encoding="utf-8"?>
<sst xmlns="http://schemas.openxmlformats.org/spreadsheetml/2006/main" count="112" uniqueCount="83">
  <si>
    <t>m</t>
  </si>
  <si>
    <t>Quantity</t>
  </si>
  <si>
    <t>Unit</t>
  </si>
  <si>
    <t xml:space="preserve">Cement </t>
  </si>
  <si>
    <t>Pipe Fittings</t>
  </si>
  <si>
    <t>USD  Rate</t>
  </si>
  <si>
    <t>ton</t>
  </si>
  <si>
    <t xml:space="preserve">Item </t>
  </si>
  <si>
    <t xml:space="preserve">Total </t>
  </si>
  <si>
    <t>Reinforcing Bar</t>
  </si>
  <si>
    <t>Tap Stand No</t>
  </si>
  <si>
    <t xml:space="preserve">L pipe </t>
  </si>
  <si>
    <t>Lot</t>
  </si>
  <si>
    <t>M2</t>
  </si>
  <si>
    <t>M3</t>
  </si>
  <si>
    <t>NO</t>
  </si>
  <si>
    <t>ITEMS 
موضوعات</t>
  </si>
  <si>
    <t>UNIT
واحد</t>
  </si>
  <si>
    <t>QUANTITY
مقدار</t>
  </si>
  <si>
    <t>Unit Cost (Af)
قیمت فی واحد</t>
  </si>
  <si>
    <t>Total cost(Afs)
قیمت مجموعی</t>
  </si>
  <si>
    <t xml:space="preserve">Total Length of Pipe </t>
  </si>
  <si>
    <t xml:space="preserve">Village : </t>
  </si>
  <si>
    <t xml:space="preserve">District : </t>
  </si>
  <si>
    <t xml:space="preserve">Province: </t>
  </si>
  <si>
    <t>Badghis</t>
  </si>
  <si>
    <t xml:space="preserve">ID#: </t>
  </si>
  <si>
    <t>A211655</t>
  </si>
  <si>
    <t xml:space="preserve">Project Purpose: Construction of Solar Powered Water Supply Network </t>
  </si>
  <si>
    <t>No</t>
  </si>
  <si>
    <t>This BoQ contains required in the Offer documents and shall be signed by a duly authorized person. Any addition, deletion or alteration in the BoQ may result in rejection of the Offer.Please have a Site visit before  submit your offer  and also attache the site visit picture  with your bid documents</t>
  </si>
  <si>
    <t>The works actually executed shall be measured, contractor shall visit the site of the works and obtain all information that may be necessary for completing their offer as under the provision of this contract no claim for additional work is accepted once the contract is signed.</t>
  </si>
  <si>
    <t xml:space="preserve">Mobilization, Demobilization, Access road to construction site or other temporary works required for the execution of the items listed above, plus site restoration  will be the responsibility of the contractor. Hence all the unit prices above are assumed to cover all activities associated with the works mentioned, and the total contract cost quoted is all inclusive to complete the total works. </t>
  </si>
  <si>
    <t>Work Completion Certificate will provide after the measurement take place by WV team. The network scheme (length of the pipes) may change in field due to the commuity members request so the pipes will measure base on actule work completed in field with consideration of the quality of the work then the work completion certification will provide.</t>
  </si>
  <si>
    <t>QIN</t>
  </si>
  <si>
    <t>Arbab Mohammad</t>
  </si>
  <si>
    <t xml:space="preserve">Work quantity and cost estimated
 برآورد احجام کاری </t>
  </si>
  <si>
    <t>QIN Zonal Office</t>
  </si>
  <si>
    <t>Site Preparation: to clean site from all existent materials.</t>
  </si>
  <si>
    <t xml:space="preserve">Excavation: In ordinary soil-type three, excavation will be take place for different types of structure as per drawing and spesification. 
</t>
  </si>
  <si>
    <t>PCC (M-150, 1:2:4): The PCC work is for plecement under the  collecting stand according to the drawing considering the shuttering needs, using cement sand mortar base on given specifications. 
• Curing should be done for minimum 7 days.</t>
  </si>
  <si>
    <t xml:space="preserve">Shuttering: The shuttering should be done as per the drawing and specification, as according to site engineer advice.
</t>
  </si>
  <si>
    <t xml:space="preserve">Painting: The work should be get done in proper way as per the drawing and specification any input of the site engineer. </t>
  </si>
  <si>
    <t>Project: DAWAM/FCDO</t>
  </si>
  <si>
    <t>Project #:A221873</t>
  </si>
  <si>
    <t>Province: Badghis</t>
  </si>
  <si>
    <t>District: Ghormach</t>
  </si>
  <si>
    <t>Date: Feb 01, 2024</t>
  </si>
  <si>
    <t>PCS</t>
  </si>
  <si>
    <t xml:space="preserve">Wire 3*2.5 mm2 for water pump </t>
  </si>
  <si>
    <t>Piping and fitting work of Network</t>
  </si>
  <si>
    <t xml:space="preserve">Pipe 20mm HDPЕ 100: Pipe 20mm OD, HDPЕ 100, РN-16, Thickness 2.3 mm &amp; Weight 0.133kg/m </t>
  </si>
  <si>
    <t>Metering System: House connection from main pipe to inside houses,
 public buildings (school, mosque and clinic) with its all accessories including 1/2" Saddle clamp, Elbow, Female threaded adapter, (MTA), Gate valve, Water meter, Non return valve, Water tap, Socket and 3m  1/2"m GI pipe for every meter.</t>
  </si>
  <si>
    <t>Skilled labor on site</t>
  </si>
  <si>
    <t>md</t>
  </si>
  <si>
    <t>Unskilled labor on site</t>
  </si>
  <si>
    <t>GI Pipe and Fittings for Valve Box</t>
  </si>
  <si>
    <t>GI-pipe 1 1/2"</t>
  </si>
  <si>
    <t>GI-Nipple 1 1/2"</t>
  </si>
  <si>
    <t>Union 1 1/2"</t>
  </si>
  <si>
    <t>PE adapter 50mm to 1 1/2"</t>
  </si>
  <si>
    <t>Gate Valve1 1/2"  stainless steel</t>
  </si>
  <si>
    <t>Skilled labour on site</t>
  </si>
  <si>
    <t xml:space="preserve">GI Pipe and Fittings for RCC Water Reservoir </t>
  </si>
  <si>
    <t xml:space="preserve">GI-pipe 2 1/2" Drain Pipe </t>
  </si>
  <si>
    <t>Gate Valve 21/2" stainless steel</t>
  </si>
  <si>
    <t xml:space="preserve">GI-pipe 2" Outlet Pipe </t>
  </si>
  <si>
    <t xml:space="preserve">GI-pipe 1 1/2" over flow pipe </t>
  </si>
  <si>
    <t xml:space="preserve">GI-pipe 2" Inlet Pipe </t>
  </si>
  <si>
    <t>Gate Valve 2" stainless steel</t>
  </si>
  <si>
    <t>Visibalities and Logos (Print &amp; Metalic Signboard)</t>
  </si>
  <si>
    <t xml:space="preserve">Hand Dug Well Repairing </t>
  </si>
  <si>
    <t xml:space="preserve">Hand Dug well clearing in dia 40" from existing clay </t>
  </si>
  <si>
    <t>Supply and installation of Iron Gate on well cup</t>
  </si>
  <si>
    <t>pcs</t>
  </si>
  <si>
    <t>Backfilling: Backfilling of piping for house connection from ordinary soil</t>
  </si>
  <si>
    <t>Water Pump: Water pump: 1" Dongyin 3/10 - 0.75 Kw- 1HP , at head of 65 m with 1 year warranty</t>
  </si>
  <si>
    <t xml:space="preserve">Pipe 50mm HDPЕ 100: Pipe 50mm OD, HDPЕ 100, РN-10, Thickness 3 mm &amp; Weight 0.4531kg/m </t>
  </si>
  <si>
    <t>Teflon tape, thread seal tape shall be good quality.</t>
  </si>
  <si>
    <t>Village: Jar Siah</t>
  </si>
  <si>
    <t>Hand dug well digging (New digging from depth of 35-45m)</t>
  </si>
  <si>
    <t>Type: SPWS Network</t>
  </si>
  <si>
    <t xml:space="preserve">Solar panels:
Solar panels 270 watt, standard :  
Range of ambient temperature: 233 .. 358 K
Electrical data:
Maximum power point voltage: 30.9 V. to 31.2 V.
Open circuit voltage: 37,7 V to 45.8
Max power point current: 8.42 A
Module shortcut current: 8.89 A
Maximum power output: 260 W to 270 W.
Solar module type: POLYCRYSTALLINE or MONOCRYSTALLINE
CE certificate for monocrystalline  and monocrystalline, ISO 9001:2007 Certificate, DIN EN certificate, Efficiency for Monocrystalline 18%-20%, Efficiency for Polycrystalline 15%-18%, Performance to 10 years (min 90% power output), Performance to 25 years (min 80% power output), Visible label on solar panel with technical specification and accepted by MRRD.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</si>
</sst>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_(&quot;$&quot;* \(#,##0.00\);_(&quot;$&quot;* &quot;-&quot;??_);_(@_)"/>
    <numFmt numFmtId="165" formatCode="_(* #,##0.00_);_(* \(#,##0.00\);_(* &quot;-&quot;??_);_(@_)"/>
    <numFmt numFmtId="166" formatCode="_(* #,##0_);_(* \(#,##0\);_(* &quot;-&quot;??_);_(@_)"/>
    <numFmt numFmtId="167" formatCode="[$AFN]\ #,##0"/>
  </numFmts>
  <fonts count="10"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b/>
      <sz val="11"/>
      <color theme="1"/>
      <name val="Times New Roman"/>
      <family val="1"/>
    </font>
    <font>
      <b/>
      <sz val="14"/>
      <color theme="1"/>
      <name val="Times New Roman"/>
      <family val="1"/>
    </font>
    <font>
      <sz val="11"/>
      <name val="Times New Roman"/>
      <family val="1"/>
    </font>
    <font>
      <b/>
      <sz val="11"/>
      <name val="Times New Roman"/>
      <family val="1"/>
    </font>
    <font>
      <b/>
      <sz val="11"/>
      <color rgb="FF000000"/>
      <name val="Times New Roman"/>
      <family val="1"/>
    </font>
    <font>
      <sz val="10"/>
      <name val="Times New Roman"/>
      <family val="1"/>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8" tint="0.59999389629810485"/>
        <bgColor indexed="64"/>
      </patternFill>
    </fill>
    <fill>
      <patternFill patternType="solid">
        <fgColor rgb="FFFCD5B4"/>
        <bgColor rgb="FF000000"/>
      </patternFill>
    </fill>
    <fill>
      <patternFill patternType="solid">
        <fgColor theme="0" tint="-0.14999847407452621"/>
        <bgColor indexed="64"/>
      </patternFill>
    </fill>
  </fills>
  <borders count="31">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165" fontId="1" fillId="0" borderId="0" applyFont="0" applyFill="0" applyBorder="0" applyAlignment="0" applyProtection="0"/>
    <xf numFmtId="164" fontId="1" fillId="0" borderId="0" applyFont="0" applyFill="0" applyBorder="0" applyAlignment="0" applyProtection="0"/>
    <xf numFmtId="0" fontId="2" fillId="0" borderId="0"/>
    <xf numFmtId="165" fontId="2" fillId="0" borderId="0" applyFont="0" applyFill="0" applyBorder="0" applyAlignment="0" applyProtection="0"/>
    <xf numFmtId="165" fontId="1" fillId="0" borderId="0" applyFont="0" applyFill="0" applyBorder="0" applyAlignment="0" applyProtection="0"/>
  </cellStyleXfs>
  <cellXfs count="100">
    <xf numFmtId="0" fontId="0" fillId="0" borderId="0" xfId="0"/>
    <xf numFmtId="0" fontId="0" fillId="0" borderId="0" xfId="0" applyAlignment="1">
      <alignment horizontal="center"/>
    </xf>
    <xf numFmtId="3" fontId="0" fillId="0" borderId="0" xfId="0" applyNumberFormat="1" applyAlignment="1">
      <alignment horizontal="right" vertical="top"/>
    </xf>
    <xf numFmtId="0" fontId="0" fillId="4" borderId="0" xfId="0" applyFill="1"/>
    <xf numFmtId="3" fontId="0" fillId="4" borderId="0" xfId="0" applyNumberFormat="1" applyFill="1" applyAlignment="1">
      <alignment horizontal="right" vertical="top"/>
    </xf>
    <xf numFmtId="0" fontId="0" fillId="0" borderId="0" xfId="0" applyAlignment="1">
      <alignment horizontal="center" vertical="center"/>
    </xf>
    <xf numFmtId="0" fontId="3" fillId="0" borderId="0" xfId="0" applyFont="1"/>
    <xf numFmtId="0" fontId="0" fillId="3" borderId="5" xfId="0" applyFill="1" applyBorder="1"/>
    <xf numFmtId="164" fontId="0" fillId="4" borderId="0" xfId="2" applyFont="1" applyFill="1"/>
    <xf numFmtId="0" fontId="0" fillId="3" borderId="5" xfId="0" applyFill="1" applyBorder="1" applyAlignment="1">
      <alignment horizontal="left"/>
    </xf>
    <xf numFmtId="0" fontId="0" fillId="0" borderId="0" xfId="0" applyAlignment="1">
      <alignment horizontal="left"/>
    </xf>
    <xf numFmtId="0" fontId="0" fillId="0" borderId="0" xfId="0"/>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5" xfId="0" applyFont="1" applyBorder="1" applyAlignment="1">
      <alignment horizontal="left" vertical="top" wrapText="1"/>
    </xf>
    <xf numFmtId="0" fontId="6" fillId="0" borderId="2" xfId="0" applyFont="1" applyBorder="1" applyAlignment="1">
      <alignment horizontal="left" vertical="top" wrapText="1"/>
    </xf>
    <xf numFmtId="0" fontId="6" fillId="0" borderId="0" xfId="0" applyFont="1" applyAlignment="1">
      <alignment horizontal="right" vertical="center"/>
    </xf>
    <xf numFmtId="2" fontId="6" fillId="0" borderId="0" xfId="0" applyNumberFormat="1" applyFont="1" applyAlignment="1">
      <alignment horizontal="right" vertical="center"/>
    </xf>
    <xf numFmtId="165" fontId="6" fillId="0" borderId="2" xfId="1" applyFont="1" applyBorder="1" applyAlignment="1">
      <alignment horizontal="right" vertical="center"/>
    </xf>
    <xf numFmtId="165" fontId="6" fillId="0" borderId="5" xfId="1" applyFont="1" applyBorder="1" applyAlignment="1">
      <alignment horizontal="right" vertical="center"/>
    </xf>
    <xf numFmtId="165" fontId="6" fillId="0" borderId="5" xfId="1" applyFont="1" applyFill="1" applyBorder="1" applyAlignment="1">
      <alignment horizontal="right" vertical="center"/>
    </xf>
    <xf numFmtId="0" fontId="0" fillId="0" borderId="0" xfId="0" applyAlignment="1">
      <alignment horizontal="right" vertical="center"/>
    </xf>
    <xf numFmtId="0" fontId="6" fillId="0" borderId="2" xfId="0" applyFont="1" applyBorder="1" applyAlignment="1">
      <alignment horizontal="center" vertical="center"/>
    </xf>
    <xf numFmtId="165" fontId="6" fillId="0" borderId="5" xfId="1" applyFont="1" applyFill="1" applyBorder="1" applyAlignment="1">
      <alignment horizontal="center" vertical="center"/>
    </xf>
    <xf numFmtId="0" fontId="6" fillId="0" borderId="0" xfId="0" applyFont="1" applyBorder="1" applyAlignment="1">
      <alignment horizontal="center" vertical="center"/>
    </xf>
    <xf numFmtId="0" fontId="6" fillId="0" borderId="1" xfId="0" applyFont="1" applyBorder="1" applyAlignment="1">
      <alignment horizontal="center" vertical="center"/>
    </xf>
    <xf numFmtId="0" fontId="8" fillId="7" borderId="6" xfId="0" applyFont="1" applyFill="1" applyBorder="1" applyAlignment="1">
      <alignment horizontal="center" vertical="center" wrapText="1"/>
    </xf>
    <xf numFmtId="165" fontId="8" fillId="7" borderId="6" xfId="4" applyFont="1" applyFill="1" applyBorder="1" applyAlignment="1">
      <alignment horizontal="center" vertical="center" wrapText="1"/>
    </xf>
    <xf numFmtId="2" fontId="8" fillId="7" borderId="11" xfId="4" applyNumberFormat="1" applyFont="1" applyFill="1" applyBorder="1" applyAlignment="1">
      <alignment horizontal="center" vertical="center" wrapText="1"/>
    </xf>
    <xf numFmtId="0" fontId="6" fillId="0" borderId="5" xfId="0" applyFont="1" applyBorder="1" applyAlignment="1">
      <alignment horizontal="left" wrapText="1"/>
    </xf>
    <xf numFmtId="0" fontId="4" fillId="6" borderId="12" xfId="0" applyFont="1" applyFill="1" applyBorder="1" applyAlignment="1">
      <alignment horizontal="center" vertical="center"/>
    </xf>
    <xf numFmtId="0" fontId="4" fillId="6" borderId="0" xfId="0" applyFont="1" applyFill="1" applyBorder="1" applyAlignment="1">
      <alignment horizontal="center" vertical="center"/>
    </xf>
    <xf numFmtId="166" fontId="6" fillId="0" borderId="5" xfId="1" applyNumberFormat="1" applyFont="1" applyFill="1" applyBorder="1" applyAlignment="1">
      <alignment horizontal="right" vertical="center"/>
    </xf>
    <xf numFmtId="0" fontId="3" fillId="0" borderId="0" xfId="0" applyFont="1" applyAlignment="1">
      <alignment horizontal="left" vertical="center"/>
    </xf>
    <xf numFmtId="165" fontId="6" fillId="0" borderId="13" xfId="1" applyFont="1" applyBorder="1" applyAlignment="1">
      <alignment horizontal="right" vertical="center"/>
    </xf>
    <xf numFmtId="0" fontId="6" fillId="0" borderId="8" xfId="0" applyFont="1" applyBorder="1" applyAlignment="1">
      <alignment horizontal="center" vertical="center"/>
    </xf>
    <xf numFmtId="0" fontId="6" fillId="0" borderId="16" xfId="0" applyFont="1" applyBorder="1" applyAlignment="1">
      <alignment horizontal="center" vertical="center"/>
    </xf>
    <xf numFmtId="165" fontId="6" fillId="0" borderId="11" xfId="1" applyFont="1" applyBorder="1" applyAlignment="1">
      <alignment horizontal="right" vertical="center"/>
    </xf>
    <xf numFmtId="0" fontId="6" fillId="2" borderId="6" xfId="0" applyFont="1" applyFill="1" applyBorder="1" applyAlignment="1">
      <alignment horizontal="left" vertical="top" wrapText="1"/>
    </xf>
    <xf numFmtId="0" fontId="6" fillId="0" borderId="6" xfId="0" applyFont="1" applyBorder="1" applyAlignment="1">
      <alignment horizontal="center" vertical="center"/>
    </xf>
    <xf numFmtId="165" fontId="6" fillId="0" borderId="6" xfId="1" applyFont="1" applyBorder="1" applyAlignment="1">
      <alignment horizontal="right" vertical="center"/>
    </xf>
    <xf numFmtId="0" fontId="6" fillId="2" borderId="5" xfId="0" applyFont="1" applyFill="1" applyBorder="1" applyAlignment="1">
      <alignment horizontal="left" vertical="top" wrapText="1"/>
    </xf>
    <xf numFmtId="0" fontId="6" fillId="0" borderId="4" xfId="0" applyFont="1" applyFill="1" applyBorder="1" applyAlignment="1">
      <alignment horizontal="center" vertical="center"/>
    </xf>
    <xf numFmtId="0" fontId="6" fillId="0" borderId="3" xfId="0" applyFont="1" applyBorder="1" applyAlignment="1">
      <alignment horizontal="left" vertical="top" wrapText="1"/>
    </xf>
    <xf numFmtId="165" fontId="6" fillId="0" borderId="20" xfId="1" applyFont="1" applyBorder="1" applyAlignment="1">
      <alignment horizontal="right" vertical="center"/>
    </xf>
    <xf numFmtId="0" fontId="6" fillId="2" borderId="5"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3" xfId="0" applyFont="1" applyBorder="1" applyAlignment="1">
      <alignment horizontal="center" vertical="center" wrapText="1"/>
    </xf>
    <xf numFmtId="0" fontId="4" fillId="6" borderId="0" xfId="0" applyFont="1" applyFill="1" applyBorder="1" applyAlignment="1">
      <alignment horizontal="right" vertical="center"/>
    </xf>
    <xf numFmtId="0" fontId="6" fillId="0" borderId="5" xfId="0" applyFont="1" applyBorder="1" applyAlignment="1">
      <alignment horizontal="right" vertical="center" wrapText="1"/>
    </xf>
    <xf numFmtId="0" fontId="6" fillId="0" borderId="3" xfId="0" applyFont="1" applyBorder="1" applyAlignment="1">
      <alignment horizontal="right" vertical="center" wrapText="1"/>
    </xf>
    <xf numFmtId="0" fontId="4" fillId="6" borderId="21" xfId="0" applyFont="1" applyFill="1" applyBorder="1" applyAlignment="1">
      <alignment horizontal="right" vertical="center"/>
    </xf>
    <xf numFmtId="0" fontId="6" fillId="0" borderId="13" xfId="0" applyFont="1" applyBorder="1" applyAlignment="1">
      <alignment horizontal="right" vertical="center" wrapText="1"/>
    </xf>
    <xf numFmtId="0" fontId="6" fillId="0" borderId="14" xfId="0" applyFont="1" applyBorder="1" applyAlignment="1">
      <alignment horizontal="right" vertical="center" wrapText="1"/>
    </xf>
    <xf numFmtId="39" fontId="6" fillId="0" borderId="2" xfId="0" applyNumberFormat="1" applyFont="1" applyBorder="1" applyAlignment="1">
      <alignment horizontal="center" vertical="center"/>
    </xf>
    <xf numFmtId="39" fontId="6" fillId="0" borderId="5" xfId="0" applyNumberFormat="1" applyFont="1" applyBorder="1" applyAlignment="1">
      <alignment horizontal="center" vertical="center"/>
    </xf>
    <xf numFmtId="0" fontId="6" fillId="2" borderId="15" xfId="0" applyFont="1" applyFill="1" applyBorder="1" applyAlignment="1">
      <alignment horizontal="center" vertical="center" wrapText="1"/>
    </xf>
    <xf numFmtId="167" fontId="5" fillId="5" borderId="25" xfId="0" applyNumberFormat="1" applyFont="1" applyFill="1" applyBorder="1" applyAlignment="1">
      <alignment horizontal="center"/>
    </xf>
    <xf numFmtId="0" fontId="6" fillId="0" borderId="16" xfId="0" applyFont="1" applyFill="1" applyBorder="1" applyAlignment="1">
      <alignment horizontal="center" vertical="center"/>
    </xf>
    <xf numFmtId="165" fontId="6" fillId="0" borderId="5" xfId="1" applyFont="1" applyBorder="1" applyAlignment="1">
      <alignment horizontal="center" vertical="center"/>
    </xf>
    <xf numFmtId="0" fontId="6" fillId="0" borderId="6" xfId="0" applyFont="1" applyFill="1" applyBorder="1"/>
    <xf numFmtId="165" fontId="6" fillId="0" borderId="6" xfId="1" applyFont="1" applyFill="1" applyBorder="1" applyAlignment="1">
      <alignment horizontal="center" vertical="center"/>
    </xf>
    <xf numFmtId="166" fontId="6" fillId="0" borderId="6" xfId="1" applyNumberFormat="1" applyFont="1" applyFill="1" applyBorder="1" applyAlignment="1">
      <alignment horizontal="right" vertical="center"/>
    </xf>
    <xf numFmtId="165" fontId="9" fillId="0" borderId="5" xfId="1" applyFont="1" applyBorder="1" applyAlignment="1">
      <alignment horizontal="right" vertical="center"/>
    </xf>
    <xf numFmtId="39" fontId="6" fillId="0" borderId="13" xfId="0" applyNumberFormat="1" applyFont="1" applyBorder="1" applyAlignment="1">
      <alignment horizontal="right" vertical="center"/>
    </xf>
    <xf numFmtId="0" fontId="6" fillId="8" borderId="13" xfId="0" applyFont="1" applyFill="1" applyBorder="1" applyAlignment="1">
      <alignment horizontal="right" vertical="center" wrapText="1"/>
    </xf>
    <xf numFmtId="0" fontId="6" fillId="0" borderId="6" xfId="0" applyFont="1" applyFill="1" applyBorder="1" applyAlignment="1">
      <alignment wrapText="1"/>
    </xf>
    <xf numFmtId="0" fontId="6" fillId="0" borderId="5" xfId="0" applyFont="1" applyFill="1" applyBorder="1" applyAlignment="1">
      <alignment wrapText="1"/>
    </xf>
    <xf numFmtId="0" fontId="6" fillId="0" borderId="6" xfId="0" applyFont="1" applyFill="1" applyBorder="1" applyAlignment="1">
      <alignment vertical="top" wrapText="1"/>
    </xf>
    <xf numFmtId="165" fontId="6" fillId="8" borderId="11" xfId="1" applyFont="1" applyFill="1" applyBorder="1" applyAlignment="1">
      <alignment horizontal="right" vertical="center"/>
    </xf>
    <xf numFmtId="0" fontId="2" fillId="0" borderId="22" xfId="0" applyFont="1" applyFill="1" applyBorder="1" applyAlignment="1" applyProtection="1">
      <alignment horizontal="left" vertical="center" wrapText="1"/>
      <protection locked="0"/>
    </xf>
    <xf numFmtId="0" fontId="2" fillId="0" borderId="23" xfId="0" applyFont="1" applyFill="1" applyBorder="1" applyAlignment="1" applyProtection="1">
      <alignment horizontal="left" vertical="center" wrapText="1"/>
      <protection locked="0"/>
    </xf>
    <xf numFmtId="0" fontId="2" fillId="0" borderId="24" xfId="0" applyFont="1" applyFill="1" applyBorder="1" applyAlignment="1" applyProtection="1">
      <alignment horizontal="left" vertical="center" wrapText="1"/>
      <protection locked="0"/>
    </xf>
    <xf numFmtId="0" fontId="2" fillId="0" borderId="26" xfId="0" applyFont="1" applyBorder="1" applyAlignment="1">
      <alignment horizontal="left" vertical="top" wrapText="1"/>
    </xf>
    <xf numFmtId="0" fontId="2" fillId="0" borderId="27" xfId="0" applyFont="1" applyBorder="1" applyAlignment="1">
      <alignment horizontal="left" vertical="top" wrapText="1"/>
    </xf>
    <xf numFmtId="0" fontId="2" fillId="0" borderId="28" xfId="0" applyFont="1" applyBorder="1" applyAlignment="1">
      <alignment horizontal="left" vertical="top" wrapText="1"/>
    </xf>
    <xf numFmtId="0" fontId="8" fillId="7" borderId="1" xfId="0" applyFont="1" applyFill="1" applyBorder="1" applyAlignment="1">
      <alignment horizontal="center" vertical="center"/>
    </xf>
    <xf numFmtId="0" fontId="8" fillId="7" borderId="8" xfId="0" applyFont="1" applyFill="1" applyBorder="1" applyAlignment="1">
      <alignment horizontal="center" vertical="center"/>
    </xf>
    <xf numFmtId="0" fontId="8" fillId="7" borderId="2" xfId="0" applyFont="1" applyFill="1" applyBorder="1" applyAlignment="1">
      <alignment horizontal="center" vertical="center" wrapText="1"/>
    </xf>
    <xf numFmtId="0" fontId="8" fillId="7" borderId="6" xfId="0" applyFont="1" applyFill="1" applyBorder="1" applyAlignment="1">
      <alignment horizontal="center" vertical="center"/>
    </xf>
    <xf numFmtId="0" fontId="8" fillId="7" borderId="2" xfId="0" applyFont="1" applyFill="1" applyBorder="1" applyAlignment="1">
      <alignment horizontal="center" vertical="center" textRotation="90" wrapText="1"/>
    </xf>
    <xf numFmtId="0" fontId="8" fillId="7" borderId="6" xfId="0" applyFont="1" applyFill="1" applyBorder="1" applyAlignment="1">
      <alignment horizontal="center" vertical="center" textRotation="90"/>
    </xf>
    <xf numFmtId="0" fontId="8" fillId="7" borderId="9" xfId="0" applyFont="1" applyFill="1" applyBorder="1" applyAlignment="1">
      <alignment horizontal="center" vertical="center" wrapText="1"/>
    </xf>
    <xf numFmtId="0" fontId="8" fillId="7" borderId="10" xfId="0" applyFont="1" applyFill="1" applyBorder="1" applyAlignment="1">
      <alignment horizontal="center" vertical="center" wrapText="1"/>
    </xf>
    <xf numFmtId="0" fontId="8" fillId="7" borderId="19" xfId="0" applyFont="1" applyFill="1" applyBorder="1" applyAlignment="1">
      <alignment horizontal="center" vertical="center" wrapText="1"/>
    </xf>
    <xf numFmtId="0" fontId="5" fillId="5" borderId="26" xfId="0" applyFont="1" applyFill="1" applyBorder="1" applyAlignment="1">
      <alignment horizontal="center"/>
    </xf>
    <xf numFmtId="0" fontId="5" fillId="5" borderId="27" xfId="0" applyFont="1" applyFill="1" applyBorder="1" applyAlignment="1">
      <alignment horizontal="center"/>
    </xf>
    <xf numFmtId="0" fontId="5" fillId="5" borderId="28" xfId="0" applyFont="1" applyFill="1" applyBorder="1" applyAlignment="1">
      <alignment horizontal="center"/>
    </xf>
    <xf numFmtId="0" fontId="7" fillId="8" borderId="17" xfId="0" applyFont="1" applyFill="1" applyBorder="1" applyAlignment="1">
      <alignment horizontal="left" vertical="top" wrapText="1"/>
    </xf>
    <xf numFmtId="0" fontId="7" fillId="8" borderId="18" xfId="0" applyFont="1" applyFill="1" applyBorder="1" applyAlignment="1">
      <alignment horizontal="left" vertical="top" wrapText="1"/>
    </xf>
    <xf numFmtId="0" fontId="7" fillId="8" borderId="30" xfId="0" applyFont="1" applyFill="1" applyBorder="1" applyAlignment="1">
      <alignment horizontal="left" vertical="top" wrapText="1"/>
    </xf>
    <xf numFmtId="0" fontId="7" fillId="8" borderId="17" xfId="0" applyFont="1" applyFill="1" applyBorder="1" applyAlignment="1">
      <alignment horizontal="left" vertical="center"/>
    </xf>
    <xf numFmtId="0" fontId="7" fillId="8" borderId="18" xfId="0" applyFont="1" applyFill="1" applyBorder="1" applyAlignment="1">
      <alignment horizontal="left" vertical="center"/>
    </xf>
    <xf numFmtId="0" fontId="7" fillId="8" borderId="30" xfId="0" applyFont="1" applyFill="1" applyBorder="1" applyAlignment="1">
      <alignment horizontal="left" vertical="center"/>
    </xf>
    <xf numFmtId="0" fontId="3" fillId="0" borderId="0" xfId="0" applyFont="1" applyAlignment="1">
      <alignment horizontal="left" vertical="center"/>
    </xf>
    <xf numFmtId="0" fontId="2" fillId="0" borderId="17" xfId="0" applyFont="1" applyFill="1" applyBorder="1" applyAlignment="1" applyProtection="1">
      <alignment horizontal="left" vertical="center" wrapText="1"/>
      <protection locked="0"/>
    </xf>
    <xf numFmtId="0" fontId="2" fillId="0" borderId="18" xfId="0" applyFont="1" applyFill="1" applyBorder="1" applyAlignment="1" applyProtection="1">
      <alignment horizontal="left" vertical="center" wrapText="1"/>
      <protection locked="0"/>
    </xf>
    <xf numFmtId="0" fontId="2" fillId="0" borderId="29" xfId="0" applyFont="1" applyFill="1" applyBorder="1" applyAlignment="1" applyProtection="1">
      <alignment horizontal="left" vertical="center" wrapText="1"/>
      <protection locked="0"/>
    </xf>
    <xf numFmtId="0" fontId="3" fillId="0" borderId="0" xfId="0" applyFont="1" applyAlignment="1">
      <alignment horizontal="left" vertical="center" wrapText="1"/>
    </xf>
    <xf numFmtId="0" fontId="3" fillId="0" borderId="7" xfId="0" applyFont="1" applyBorder="1" applyAlignment="1">
      <alignment horizontal="left" vertical="center" wrapText="1"/>
    </xf>
  </cellXfs>
  <cellStyles count="6">
    <cellStyle name="Comma" xfId="1" builtinId="3"/>
    <cellStyle name="Comma 2" xfId="4" xr:uid="{00000000-0005-0000-0000-000001000000}"/>
    <cellStyle name="Comma 3" xfId="5" xr:uid="{00000000-0005-0000-0000-000002000000}"/>
    <cellStyle name="Currency" xfId="2" builtinId="4"/>
    <cellStyle name="Normal" xfId="0" builtinId="0"/>
    <cellStyle name="Normal 2" xfId="3" xr:uid="{00000000-0005-0000-0000-000005000000}"/>
  </cellStyles>
  <dxfs count="0"/>
  <tableStyles count="0" defaultTableStyle="TableStyleMedium2" defaultPivotStyle="PivotStyleLight16"/>
  <colors>
    <mruColors>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1072445</xdr:colOff>
      <xdr:row>0</xdr:row>
      <xdr:rowOff>14111</xdr:rowOff>
    </xdr:from>
    <xdr:to>
      <xdr:col>6</xdr:col>
      <xdr:colOff>1370302</xdr:colOff>
      <xdr:row>3</xdr:row>
      <xdr:rowOff>163845</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15667" y="14111"/>
          <a:ext cx="1412635" cy="70006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18"/>
  <sheetViews>
    <sheetView zoomScaleNormal="100" workbookViewId="0">
      <selection activeCell="G13" sqref="G13"/>
    </sheetView>
  </sheetViews>
  <sheetFormatPr defaultRowHeight="14.5" x14ac:dyDescent="0.35"/>
  <cols>
    <col min="1" max="1" width="18.90625" customWidth="1"/>
    <col min="2" max="2" width="21.90625" customWidth="1"/>
    <col min="4" max="4" width="9.90625" style="2" bestFit="1" customWidth="1"/>
  </cols>
  <sheetData>
    <row r="1" spans="1:4" x14ac:dyDescent="0.35">
      <c r="A1" s="7" t="s">
        <v>26</v>
      </c>
      <c r="B1" s="7" t="s">
        <v>27</v>
      </c>
    </row>
    <row r="2" spans="1:4" x14ac:dyDescent="0.35">
      <c r="A2" s="7" t="s">
        <v>24</v>
      </c>
      <c r="B2" s="7" t="s">
        <v>25</v>
      </c>
    </row>
    <row r="3" spans="1:4" x14ac:dyDescent="0.35">
      <c r="A3" s="7" t="s">
        <v>23</v>
      </c>
      <c r="B3" s="7" t="s">
        <v>34</v>
      </c>
    </row>
    <row r="4" spans="1:4" x14ac:dyDescent="0.35">
      <c r="A4" s="7" t="s">
        <v>22</v>
      </c>
      <c r="B4" s="7" t="s">
        <v>35</v>
      </c>
    </row>
    <row r="5" spans="1:4" x14ac:dyDescent="0.35">
      <c r="A5" s="7" t="s">
        <v>28</v>
      </c>
      <c r="B5" s="7"/>
    </row>
    <row r="7" spans="1:4" x14ac:dyDescent="0.35">
      <c r="A7" s="3" t="s">
        <v>5</v>
      </c>
      <c r="B7" s="8">
        <v>0</v>
      </c>
      <c r="C7" s="3">
        <v>0</v>
      </c>
    </row>
    <row r="8" spans="1:4" x14ac:dyDescent="0.35">
      <c r="A8" s="3" t="s">
        <v>7</v>
      </c>
      <c r="B8" s="3" t="s">
        <v>1</v>
      </c>
      <c r="C8" s="3" t="s">
        <v>2</v>
      </c>
      <c r="D8" s="4" t="s">
        <v>8</v>
      </c>
    </row>
    <row r="9" spans="1:4" x14ac:dyDescent="0.35">
      <c r="A9" s="1" t="s">
        <v>3</v>
      </c>
      <c r="B9" s="1">
        <v>1</v>
      </c>
      <c r="C9" s="1" t="s">
        <v>6</v>
      </c>
      <c r="D9" s="2">
        <f>57*C7</f>
        <v>0</v>
      </c>
    </row>
    <row r="10" spans="1:4" x14ac:dyDescent="0.35">
      <c r="A10" t="s">
        <v>9</v>
      </c>
      <c r="B10" s="1">
        <v>1</v>
      </c>
      <c r="C10" s="5" t="s">
        <v>6</v>
      </c>
      <c r="D10" s="2">
        <f>560*C7</f>
        <v>0</v>
      </c>
    </row>
    <row r="12" spans="1:4" x14ac:dyDescent="0.35">
      <c r="A12" s="7" t="s">
        <v>10</v>
      </c>
      <c r="B12" s="9">
        <v>8</v>
      </c>
    </row>
    <row r="13" spans="1:4" x14ac:dyDescent="0.35">
      <c r="A13" t="s">
        <v>11</v>
      </c>
      <c r="B13" s="10"/>
    </row>
    <row r="14" spans="1:4" x14ac:dyDescent="0.35">
      <c r="B14" s="10"/>
    </row>
    <row r="15" spans="1:4" x14ac:dyDescent="0.35">
      <c r="A15" s="7" t="s">
        <v>21</v>
      </c>
      <c r="B15" s="9">
        <v>1771</v>
      </c>
    </row>
    <row r="17" spans="1:1" x14ac:dyDescent="0.35">
      <c r="A17" t="str">
        <f>"Targeted papulation "&amp;A18&amp;" Family, "&amp;A18*7&amp;" People"</f>
        <v>Targeted papulation 150 Family, 1050 People</v>
      </c>
    </row>
    <row r="18" spans="1:1" x14ac:dyDescent="0.35">
      <c r="A18" s="7">
        <v>150</v>
      </c>
    </row>
  </sheetData>
  <sheetProtection algorithmName="SHA-512" hashValue="8Cxg/eCJCJEQmpZMaNrLo8IKkxlIuE1kZHPlkz9W2AlabW7oCGpOrQSVgs15n+8IaQ7Zd4EEtpl4nCZLC39bRA==" saltValue="wVCNPaircSo2jWN2pPta5Q==" spinCount="100000" sheet="1" objects="1" scenarios="1"/>
  <protectedRanges>
    <protectedRange sqref="B1:B4 A5 B12 B15 A18" name="New"/>
  </protectedRanges>
  <pageMargins left="0.7" right="0.7" top="0.75" bottom="0.75" header="0.3" footer="0.3"/>
  <pageSetup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0"/>
  <sheetViews>
    <sheetView tabSelected="1" topLeftCell="A34" zoomScale="90" zoomScaleNormal="90" workbookViewId="0">
      <selection activeCell="I45" sqref="I45"/>
    </sheetView>
  </sheetViews>
  <sheetFormatPr defaultRowHeight="14.5" x14ac:dyDescent="0.35"/>
  <cols>
    <col min="1" max="1" width="4.36328125" customWidth="1"/>
    <col min="2" max="2" width="5" customWidth="1"/>
    <col min="3" max="3" width="53.6328125" customWidth="1"/>
    <col min="4" max="4" width="5.81640625" style="5" customWidth="1"/>
    <col min="5" max="5" width="13.36328125" style="5" customWidth="1"/>
    <col min="6" max="6" width="16" style="21" customWidth="1"/>
    <col min="7" max="7" width="19.90625" style="21" customWidth="1"/>
  </cols>
  <sheetData>
    <row r="1" spans="1:7" x14ac:dyDescent="0.35">
      <c r="A1" s="11"/>
      <c r="B1" s="5"/>
      <c r="C1" s="6" t="s">
        <v>37</v>
      </c>
      <c r="D1" s="94" t="s">
        <v>45</v>
      </c>
      <c r="E1" s="94"/>
      <c r="F1" s="33"/>
    </row>
    <row r="2" spans="1:7" x14ac:dyDescent="0.35">
      <c r="A2" s="11"/>
      <c r="B2" s="5"/>
      <c r="C2" s="6" t="s">
        <v>43</v>
      </c>
      <c r="D2" s="94" t="s">
        <v>46</v>
      </c>
      <c r="E2" s="94"/>
      <c r="F2" s="33"/>
    </row>
    <row r="3" spans="1:7" ht="14.5" customHeight="1" x14ac:dyDescent="0.35">
      <c r="A3" s="11"/>
      <c r="B3" s="5"/>
      <c r="C3" s="6" t="s">
        <v>44</v>
      </c>
      <c r="D3" s="98" t="s">
        <v>79</v>
      </c>
      <c r="E3" s="98"/>
      <c r="F3" s="33"/>
    </row>
    <row r="4" spans="1:7" ht="15" thickBot="1" x14ac:dyDescent="0.4">
      <c r="A4" s="11"/>
      <c r="B4" s="24"/>
      <c r="C4" s="6" t="s">
        <v>47</v>
      </c>
      <c r="D4" s="99" t="s">
        <v>81</v>
      </c>
      <c r="E4" s="99"/>
      <c r="F4" s="16"/>
      <c r="G4" s="17"/>
    </row>
    <row r="5" spans="1:7" ht="32" customHeight="1" x14ac:dyDescent="0.35">
      <c r="A5" s="11"/>
      <c r="B5" s="76" t="s">
        <v>15</v>
      </c>
      <c r="C5" s="78" t="s">
        <v>16</v>
      </c>
      <c r="D5" s="80" t="s">
        <v>17</v>
      </c>
      <c r="E5" s="82" t="s">
        <v>36</v>
      </c>
      <c r="F5" s="83"/>
      <c r="G5" s="84"/>
    </row>
    <row r="6" spans="1:7" ht="28.5" thickBot="1" x14ac:dyDescent="0.4">
      <c r="A6" s="11"/>
      <c r="B6" s="77"/>
      <c r="C6" s="79"/>
      <c r="D6" s="81"/>
      <c r="E6" s="26" t="s">
        <v>18</v>
      </c>
      <c r="F6" s="27" t="s">
        <v>19</v>
      </c>
      <c r="G6" s="28" t="s">
        <v>20</v>
      </c>
    </row>
    <row r="7" spans="1:7" x14ac:dyDescent="0.35">
      <c r="A7" s="11"/>
      <c r="B7" s="25">
        <v>1</v>
      </c>
      <c r="C7" s="15" t="s">
        <v>38</v>
      </c>
      <c r="D7" s="22" t="s">
        <v>13</v>
      </c>
      <c r="E7" s="54">
        <v>24.56</v>
      </c>
      <c r="F7" s="18"/>
      <c r="G7" s="44"/>
    </row>
    <row r="8" spans="1:7" ht="42" x14ac:dyDescent="0.35">
      <c r="A8" s="11"/>
      <c r="B8" s="12">
        <v>2</v>
      </c>
      <c r="C8" s="14" t="s">
        <v>39</v>
      </c>
      <c r="D8" s="13" t="s">
        <v>14</v>
      </c>
      <c r="E8" s="55">
        <v>480.00000000000011</v>
      </c>
      <c r="F8" s="19"/>
      <c r="G8" s="34"/>
    </row>
    <row r="9" spans="1:7" ht="28" x14ac:dyDescent="0.35">
      <c r="A9" s="11"/>
      <c r="B9" s="35">
        <v>3</v>
      </c>
      <c r="C9" s="14" t="s">
        <v>75</v>
      </c>
      <c r="D9" s="13" t="s">
        <v>14</v>
      </c>
      <c r="E9" s="55">
        <v>480.00000000000011</v>
      </c>
      <c r="F9" s="20"/>
      <c r="G9" s="34"/>
    </row>
    <row r="10" spans="1:7" ht="30" customHeight="1" x14ac:dyDescent="0.35">
      <c r="A10" s="11"/>
      <c r="B10" s="12">
        <v>4</v>
      </c>
      <c r="C10" s="14" t="s">
        <v>40</v>
      </c>
      <c r="D10" s="13" t="s">
        <v>14</v>
      </c>
      <c r="E10" s="55">
        <v>7.2999999999999989</v>
      </c>
      <c r="F10" s="20"/>
      <c r="G10" s="34"/>
    </row>
    <row r="11" spans="1:7" ht="56" x14ac:dyDescent="0.35">
      <c r="A11" s="11"/>
      <c r="B11" s="12">
        <v>5</v>
      </c>
      <c r="C11" s="14" t="s">
        <v>41</v>
      </c>
      <c r="D11" s="13" t="s">
        <v>13</v>
      </c>
      <c r="E11" s="55">
        <v>48</v>
      </c>
      <c r="F11" s="20"/>
      <c r="G11" s="34"/>
    </row>
    <row r="12" spans="1:7" ht="28.5" x14ac:dyDescent="0.35">
      <c r="A12" s="11"/>
      <c r="B12" s="12">
        <v>6</v>
      </c>
      <c r="C12" s="29" t="s">
        <v>42</v>
      </c>
      <c r="D12" s="13" t="s">
        <v>13</v>
      </c>
      <c r="E12" s="55">
        <v>28.8</v>
      </c>
      <c r="F12" s="20"/>
      <c r="G12" s="34"/>
    </row>
    <row r="13" spans="1:7" ht="266" x14ac:dyDescent="0.35">
      <c r="A13" s="11"/>
      <c r="B13" s="12">
        <v>7</v>
      </c>
      <c r="C13" s="14" t="s">
        <v>82</v>
      </c>
      <c r="D13" s="13" t="s">
        <v>48</v>
      </c>
      <c r="E13" s="55">
        <v>1</v>
      </c>
      <c r="F13" s="20"/>
      <c r="G13" s="34"/>
    </row>
    <row r="14" spans="1:7" ht="28.5" x14ac:dyDescent="0.35">
      <c r="A14" s="11"/>
      <c r="B14" s="12">
        <v>8</v>
      </c>
      <c r="C14" s="67" t="s">
        <v>76</v>
      </c>
      <c r="D14" s="23" t="s">
        <v>48</v>
      </c>
      <c r="E14" s="55">
        <v>1</v>
      </c>
      <c r="F14" s="32"/>
      <c r="G14" s="34"/>
    </row>
    <row r="15" spans="1:7" s="11" customFormat="1" x14ac:dyDescent="0.35">
      <c r="B15" s="12">
        <v>9</v>
      </c>
      <c r="C15" s="60" t="s">
        <v>49</v>
      </c>
      <c r="D15" s="61" t="s">
        <v>0</v>
      </c>
      <c r="E15" s="55">
        <v>80</v>
      </c>
      <c r="F15" s="62"/>
      <c r="G15" s="37"/>
    </row>
    <row r="16" spans="1:7" s="11" customFormat="1" x14ac:dyDescent="0.35">
      <c r="B16" s="91" t="s">
        <v>50</v>
      </c>
      <c r="C16" s="92"/>
      <c r="D16" s="92"/>
      <c r="E16" s="92"/>
      <c r="F16" s="93"/>
      <c r="G16" s="69"/>
    </row>
    <row r="17" spans="1:7" s="11" customFormat="1" ht="28.5" x14ac:dyDescent="0.35">
      <c r="B17" s="12">
        <v>10</v>
      </c>
      <c r="C17" s="66" t="s">
        <v>77</v>
      </c>
      <c r="D17" s="61" t="s">
        <v>0</v>
      </c>
      <c r="E17" s="55">
        <v>80</v>
      </c>
      <c r="F17" s="62"/>
      <c r="G17" s="37"/>
    </row>
    <row r="18" spans="1:7" s="11" customFormat="1" ht="28.5" x14ac:dyDescent="0.35">
      <c r="B18" s="12">
        <v>11</v>
      </c>
      <c r="C18" s="66" t="s">
        <v>51</v>
      </c>
      <c r="D18" s="61" t="s">
        <v>0</v>
      </c>
      <c r="E18" s="55">
        <v>1500</v>
      </c>
      <c r="F18" s="62"/>
      <c r="G18" s="37"/>
    </row>
    <row r="19" spans="1:7" s="11" customFormat="1" ht="90" customHeight="1" x14ac:dyDescent="0.35">
      <c r="B19" s="12">
        <v>12</v>
      </c>
      <c r="C19" s="68" t="s">
        <v>52</v>
      </c>
      <c r="D19" s="61" t="s">
        <v>12</v>
      </c>
      <c r="E19" s="55">
        <v>150</v>
      </c>
      <c r="F19" s="62"/>
      <c r="G19" s="37"/>
    </row>
    <row r="20" spans="1:7" s="11" customFormat="1" x14ac:dyDescent="0.35">
      <c r="B20" s="12">
        <v>13</v>
      </c>
      <c r="C20" s="60" t="s">
        <v>4</v>
      </c>
      <c r="D20" s="61" t="s">
        <v>12</v>
      </c>
      <c r="E20" s="55">
        <v>1</v>
      </c>
      <c r="F20" s="62"/>
      <c r="G20" s="37"/>
    </row>
    <row r="21" spans="1:7" x14ac:dyDescent="0.35">
      <c r="A21" s="11"/>
      <c r="B21" s="12">
        <v>14</v>
      </c>
      <c r="C21" s="38" t="s">
        <v>53</v>
      </c>
      <c r="D21" s="39" t="s">
        <v>54</v>
      </c>
      <c r="E21" s="55">
        <v>22.5</v>
      </c>
      <c r="F21" s="40"/>
      <c r="G21" s="37"/>
    </row>
    <row r="22" spans="1:7" x14ac:dyDescent="0.35">
      <c r="A22" s="11"/>
      <c r="B22" s="12">
        <v>15</v>
      </c>
      <c r="C22" s="41" t="s">
        <v>55</v>
      </c>
      <c r="D22" s="45" t="s">
        <v>54</v>
      </c>
      <c r="E22" s="56">
        <v>10.5</v>
      </c>
      <c r="F22" s="40"/>
      <c r="G22" s="34"/>
    </row>
    <row r="23" spans="1:7" x14ac:dyDescent="0.35">
      <c r="A23" s="11"/>
      <c r="B23" s="88" t="s">
        <v>56</v>
      </c>
      <c r="C23" s="89"/>
      <c r="D23" s="89"/>
      <c r="E23" s="89"/>
      <c r="F23" s="90"/>
      <c r="G23" s="65"/>
    </row>
    <row r="24" spans="1:7" x14ac:dyDescent="0.35">
      <c r="A24" s="11"/>
      <c r="B24" s="12">
        <v>16</v>
      </c>
      <c r="C24" s="41" t="s">
        <v>57</v>
      </c>
      <c r="D24" s="13" t="s">
        <v>0</v>
      </c>
      <c r="E24" s="59">
        <v>6</v>
      </c>
      <c r="F24" s="63"/>
      <c r="G24" s="64"/>
    </row>
    <row r="25" spans="1:7" x14ac:dyDescent="0.35">
      <c r="A25" s="11"/>
      <c r="B25" s="58">
        <v>17</v>
      </c>
      <c r="C25" s="43" t="s">
        <v>58</v>
      </c>
      <c r="D25" s="47" t="s">
        <v>48</v>
      </c>
      <c r="E25" s="47">
        <v>2</v>
      </c>
      <c r="F25" s="50"/>
      <c r="G25" s="53"/>
    </row>
    <row r="26" spans="1:7" x14ac:dyDescent="0.35">
      <c r="A26" s="11"/>
      <c r="B26" s="12">
        <v>18</v>
      </c>
      <c r="C26" s="14" t="s">
        <v>59</v>
      </c>
      <c r="D26" s="46" t="s">
        <v>48</v>
      </c>
      <c r="E26" s="46">
        <v>2</v>
      </c>
      <c r="F26" s="49"/>
      <c r="G26" s="52"/>
    </row>
    <row r="27" spans="1:7" x14ac:dyDescent="0.35">
      <c r="A27" s="11"/>
      <c r="B27" s="12">
        <v>19</v>
      </c>
      <c r="C27" s="14" t="s">
        <v>60</v>
      </c>
      <c r="D27" s="46" t="s">
        <v>48</v>
      </c>
      <c r="E27" s="46">
        <v>2</v>
      </c>
      <c r="F27" s="49"/>
      <c r="G27" s="52"/>
    </row>
    <row r="28" spans="1:7" x14ac:dyDescent="0.35">
      <c r="A28" s="11"/>
      <c r="B28" s="12">
        <v>20</v>
      </c>
      <c r="C28" s="14" t="s">
        <v>61</v>
      </c>
      <c r="D28" s="46" t="s">
        <v>29</v>
      </c>
      <c r="E28" s="46">
        <v>1</v>
      </c>
      <c r="F28" s="49"/>
      <c r="G28" s="52"/>
    </row>
    <row r="29" spans="1:7" x14ac:dyDescent="0.35">
      <c r="A29" s="11"/>
      <c r="B29" s="12">
        <v>21</v>
      </c>
      <c r="C29" s="14" t="s">
        <v>78</v>
      </c>
      <c r="D29" s="46" t="s">
        <v>48</v>
      </c>
      <c r="E29" s="46">
        <v>2</v>
      </c>
      <c r="F29" s="49"/>
      <c r="G29" s="52"/>
    </row>
    <row r="30" spans="1:7" x14ac:dyDescent="0.35">
      <c r="A30" s="11"/>
      <c r="B30" s="12">
        <v>22</v>
      </c>
      <c r="C30" s="14" t="s">
        <v>62</v>
      </c>
      <c r="D30" s="46" t="s">
        <v>54</v>
      </c>
      <c r="E30" s="46">
        <v>0.24</v>
      </c>
      <c r="F30" s="49"/>
      <c r="G30" s="52"/>
    </row>
    <row r="31" spans="1:7" x14ac:dyDescent="0.35">
      <c r="A31" s="11"/>
      <c r="B31" s="88" t="s">
        <v>63</v>
      </c>
      <c r="C31" s="89"/>
      <c r="D31" s="89"/>
      <c r="E31" s="89"/>
      <c r="F31" s="90"/>
      <c r="G31" s="65"/>
    </row>
    <row r="32" spans="1:7" x14ac:dyDescent="0.35">
      <c r="A32" s="11"/>
      <c r="B32" s="12">
        <v>23</v>
      </c>
      <c r="C32" s="14" t="s">
        <v>64</v>
      </c>
      <c r="D32" s="46" t="s">
        <v>0</v>
      </c>
      <c r="E32" s="46">
        <v>3</v>
      </c>
      <c r="F32" s="49"/>
      <c r="G32" s="52"/>
    </row>
    <row r="33" spans="1:7" x14ac:dyDescent="0.35">
      <c r="A33" s="11"/>
      <c r="B33" s="36">
        <v>24</v>
      </c>
      <c r="C33" s="43" t="s">
        <v>65</v>
      </c>
      <c r="D33" s="47" t="s">
        <v>29</v>
      </c>
      <c r="E33" s="47">
        <v>1</v>
      </c>
      <c r="F33" s="50"/>
      <c r="G33" s="53"/>
    </row>
    <row r="34" spans="1:7" x14ac:dyDescent="0.35">
      <c r="A34" s="11"/>
      <c r="B34" s="42">
        <v>25</v>
      </c>
      <c r="C34" s="14" t="s">
        <v>66</v>
      </c>
      <c r="D34" s="46" t="s">
        <v>0</v>
      </c>
      <c r="E34" s="46">
        <v>3</v>
      </c>
      <c r="F34" s="49"/>
      <c r="G34" s="52"/>
    </row>
    <row r="35" spans="1:7" x14ac:dyDescent="0.35">
      <c r="A35" s="11"/>
      <c r="B35" s="12">
        <v>26</v>
      </c>
      <c r="C35" s="14" t="s">
        <v>67</v>
      </c>
      <c r="D35" s="46" t="s">
        <v>0</v>
      </c>
      <c r="E35" s="46">
        <v>3</v>
      </c>
      <c r="F35" s="49"/>
      <c r="G35" s="52"/>
    </row>
    <row r="36" spans="1:7" x14ac:dyDescent="0.35">
      <c r="A36" s="11"/>
      <c r="B36" s="36">
        <v>27</v>
      </c>
      <c r="C36" s="14" t="s">
        <v>68</v>
      </c>
      <c r="D36" s="46" t="s">
        <v>0</v>
      </c>
      <c r="E36" s="46">
        <v>3</v>
      </c>
      <c r="F36" s="49"/>
      <c r="G36" s="52"/>
    </row>
    <row r="37" spans="1:7" x14ac:dyDescent="0.35">
      <c r="A37" s="11"/>
      <c r="B37" s="35">
        <v>28</v>
      </c>
      <c r="C37" s="14" t="s">
        <v>69</v>
      </c>
      <c r="D37" s="46" t="s">
        <v>29</v>
      </c>
      <c r="E37" s="46">
        <v>1</v>
      </c>
      <c r="F37" s="49"/>
      <c r="G37" s="52"/>
    </row>
    <row r="38" spans="1:7" s="11" customFormat="1" x14ac:dyDescent="0.35">
      <c r="B38" s="35">
        <v>29</v>
      </c>
      <c r="C38" s="14" t="s">
        <v>78</v>
      </c>
      <c r="D38" s="46" t="s">
        <v>48</v>
      </c>
      <c r="E38" s="46">
        <v>4</v>
      </c>
      <c r="F38" s="49"/>
      <c r="G38" s="52"/>
    </row>
    <row r="39" spans="1:7" s="11" customFormat="1" x14ac:dyDescent="0.35">
      <c r="B39" s="35">
        <v>30</v>
      </c>
      <c r="C39" s="14" t="s">
        <v>62</v>
      </c>
      <c r="D39" s="46" t="s">
        <v>54</v>
      </c>
      <c r="E39" s="46">
        <v>0.06</v>
      </c>
      <c r="F39" s="49"/>
      <c r="G39" s="52"/>
    </row>
    <row r="40" spans="1:7" s="11" customFormat="1" ht="14.5" customHeight="1" x14ac:dyDescent="0.35">
      <c r="B40" s="88" t="s">
        <v>71</v>
      </c>
      <c r="C40" s="89"/>
      <c r="D40" s="89"/>
      <c r="E40" s="89"/>
      <c r="F40" s="90"/>
      <c r="G40" s="65"/>
    </row>
    <row r="41" spans="1:7" s="11" customFormat="1" x14ac:dyDescent="0.35">
      <c r="B41" s="35">
        <v>31</v>
      </c>
      <c r="C41" s="14" t="s">
        <v>72</v>
      </c>
      <c r="D41" s="46" t="s">
        <v>0</v>
      </c>
      <c r="E41" s="46">
        <v>2</v>
      </c>
      <c r="F41" s="49"/>
      <c r="G41" s="52"/>
    </row>
    <row r="42" spans="1:7" s="11" customFormat="1" x14ac:dyDescent="0.35">
      <c r="B42" s="35">
        <v>32</v>
      </c>
      <c r="C42" s="14" t="s">
        <v>80</v>
      </c>
      <c r="D42" s="46" t="s">
        <v>0</v>
      </c>
      <c r="E42" s="46">
        <v>10</v>
      </c>
      <c r="F42" s="49"/>
      <c r="G42" s="52"/>
    </row>
    <row r="43" spans="1:7" s="11" customFormat="1" x14ac:dyDescent="0.35">
      <c r="B43" s="35">
        <v>33</v>
      </c>
      <c r="C43" s="14" t="s">
        <v>73</v>
      </c>
      <c r="D43" s="46" t="s">
        <v>74</v>
      </c>
      <c r="E43" s="46">
        <v>1</v>
      </c>
      <c r="F43" s="49"/>
      <c r="G43" s="52"/>
    </row>
    <row r="44" spans="1:7" s="11" customFormat="1" x14ac:dyDescent="0.35">
      <c r="B44" s="35">
        <v>34</v>
      </c>
      <c r="C44" s="14" t="s">
        <v>70</v>
      </c>
      <c r="D44" s="46" t="s">
        <v>12</v>
      </c>
      <c r="E44" s="46">
        <v>1</v>
      </c>
      <c r="F44" s="49"/>
      <c r="G44" s="52"/>
    </row>
    <row r="45" spans="1:7" ht="18" thickBot="1" x14ac:dyDescent="0.4">
      <c r="A45" s="11"/>
      <c r="B45" s="85"/>
      <c r="C45" s="86"/>
      <c r="D45" s="86"/>
      <c r="E45" s="86"/>
      <c r="F45" s="87"/>
      <c r="G45" s="57"/>
    </row>
    <row r="46" spans="1:7" x14ac:dyDescent="0.35">
      <c r="A46" s="11"/>
      <c r="B46" s="30"/>
      <c r="C46" s="31"/>
      <c r="D46" s="31"/>
      <c r="E46" s="31"/>
      <c r="F46" s="48"/>
      <c r="G46" s="51"/>
    </row>
    <row r="47" spans="1:7" ht="45.5" customHeight="1" x14ac:dyDescent="0.35">
      <c r="A47" s="11"/>
      <c r="B47" s="95" t="s">
        <v>30</v>
      </c>
      <c r="C47" s="96"/>
      <c r="D47" s="96"/>
      <c r="E47" s="96"/>
      <c r="F47" s="96"/>
      <c r="G47" s="97"/>
    </row>
    <row r="48" spans="1:7" ht="31" customHeight="1" x14ac:dyDescent="0.35">
      <c r="A48" s="11"/>
      <c r="B48" s="70" t="s">
        <v>31</v>
      </c>
      <c r="C48" s="71"/>
      <c r="D48" s="71"/>
      <c r="E48" s="71"/>
      <c r="F48" s="71"/>
      <c r="G48" s="72"/>
    </row>
    <row r="49" spans="1:7" ht="45.5" customHeight="1" x14ac:dyDescent="0.35">
      <c r="A49" s="11"/>
      <c r="B49" s="70" t="s">
        <v>32</v>
      </c>
      <c r="C49" s="71"/>
      <c r="D49" s="71"/>
      <c r="E49" s="71"/>
      <c r="F49" s="71"/>
      <c r="G49" s="72"/>
    </row>
    <row r="50" spans="1:7" ht="46" customHeight="1" thickBot="1" x14ac:dyDescent="0.4">
      <c r="A50" s="11"/>
      <c r="B50" s="73" t="s">
        <v>33</v>
      </c>
      <c r="C50" s="74"/>
      <c r="D50" s="74"/>
      <c r="E50" s="74"/>
      <c r="F50" s="74"/>
      <c r="G50" s="75"/>
    </row>
  </sheetData>
  <mergeCells count="17">
    <mergeCell ref="D1:E1"/>
    <mergeCell ref="D2:E2"/>
    <mergeCell ref="B47:G47"/>
    <mergeCell ref="B48:G48"/>
    <mergeCell ref="D3:E3"/>
    <mergeCell ref="D4:E4"/>
    <mergeCell ref="B49:G49"/>
    <mergeCell ref="B50:G50"/>
    <mergeCell ref="B5:B6"/>
    <mergeCell ref="C5:C6"/>
    <mergeCell ref="D5:D6"/>
    <mergeCell ref="E5:G5"/>
    <mergeCell ref="B45:F45"/>
    <mergeCell ref="B40:F40"/>
    <mergeCell ref="B31:F31"/>
    <mergeCell ref="B23:F23"/>
    <mergeCell ref="B16:F16"/>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ToR for Jar Siah</vt:lpstr>
    </vt:vector>
  </TitlesOfParts>
  <Company>Moorche 30 DVDs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MRT www.Win2Farsi.com</dc:creator>
  <cp:lastModifiedBy>Mohammad Ebrahimi</cp:lastModifiedBy>
  <cp:lastPrinted>2022-08-03T09:32:42Z</cp:lastPrinted>
  <dcterms:created xsi:type="dcterms:W3CDTF">2018-09-25T11:54:06Z</dcterms:created>
  <dcterms:modified xsi:type="dcterms:W3CDTF">2024-02-08T08:42:56Z</dcterms:modified>
</cp:coreProperties>
</file>