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06"/>
  <workbookPr codeName="ThisWorkbook"/>
  <mc:AlternateContent xmlns:mc="http://schemas.openxmlformats.org/markup-compatibility/2006">
    <mc:Choice Requires="x15">
      <x15ac:absPath xmlns:x15ac="http://schemas.microsoft.com/office/spreadsheetml/2010/11/ac" url="C:\Users\MohammadEbrahimi\Desktop\ITB for PR-3105369-FY24-WVI-A-G-0042-Rehabilitation of WSNs\ToRs\"/>
    </mc:Choice>
  </mc:AlternateContent>
  <xr:revisionPtr revIDLastSave="0" documentId="13_ncr:1_{8FC61017-67D6-40B6-A40A-4677C6C114EE}" xr6:coauthVersionLast="36" xr6:coauthVersionMax="36" xr10:uidLastSave="{00000000-0000-0000-0000-000000000000}"/>
  <bookViews>
    <workbookView xWindow="0" yWindow="0" windowWidth="19200" windowHeight="5770" firstSheet="1" activeTab="1" xr2:uid="{00000000-000D-0000-FFFF-FFFF00000000}"/>
  </bookViews>
  <sheets>
    <sheet name="DATA" sheetId="2" state="hidden" r:id="rId1"/>
    <sheet name="ToR for Bookan Mowlawi Anwar" sheetId="9" r:id="rId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17" i="2" l="1"/>
  <c r="D10" i="2"/>
  <c r="D9" i="2"/>
</calcChain>
</file>

<file path=xl/sharedStrings.xml><?xml version="1.0" encoding="utf-8"?>
<sst xmlns="http://schemas.openxmlformats.org/spreadsheetml/2006/main" count="85" uniqueCount="72">
  <si>
    <t>m</t>
  </si>
  <si>
    <t>Quantity</t>
  </si>
  <si>
    <t>Unit</t>
  </si>
  <si>
    <t xml:space="preserve">Cement </t>
  </si>
  <si>
    <t>Pipe Fittings</t>
  </si>
  <si>
    <t>USD  Rate</t>
  </si>
  <si>
    <t>ton</t>
  </si>
  <si>
    <t xml:space="preserve">Item </t>
  </si>
  <si>
    <t xml:space="preserve">Total </t>
  </si>
  <si>
    <t>Reinforcing Bar</t>
  </si>
  <si>
    <t>Tap Stand No</t>
  </si>
  <si>
    <t xml:space="preserve">L pipe </t>
  </si>
  <si>
    <t>Lot</t>
  </si>
  <si>
    <t>M2</t>
  </si>
  <si>
    <t>M3</t>
  </si>
  <si>
    <t>NO</t>
  </si>
  <si>
    <t>ITEMS 
موضوعات</t>
  </si>
  <si>
    <t>UNIT
واحد</t>
  </si>
  <si>
    <t>QUANTITY
مقدار</t>
  </si>
  <si>
    <t>Unit Cost (Af)
قیمت فی واحد</t>
  </si>
  <si>
    <t>Total cost(Afs)
قیمت مجموعی</t>
  </si>
  <si>
    <t xml:space="preserve">Total Length of Pipe </t>
  </si>
  <si>
    <t xml:space="preserve">Village : </t>
  </si>
  <si>
    <t xml:space="preserve">District : </t>
  </si>
  <si>
    <t xml:space="preserve">Province: </t>
  </si>
  <si>
    <t>Badghis</t>
  </si>
  <si>
    <t xml:space="preserve">ID#: </t>
  </si>
  <si>
    <t>A211655</t>
  </si>
  <si>
    <t xml:space="preserve">Project Purpose: Construction of Solar Powered Water Supply Network </t>
  </si>
  <si>
    <t>No</t>
  </si>
  <si>
    <t>This BoQ contains required in the Offer documents and shall be signed by a duly authorized person. Any addition, deletion or alteration in the BoQ may result in rejection of the Offer.Please have a Site visit before  submit your offer  and also attache the site visit picture  with your bid documents</t>
  </si>
  <si>
    <t>The works actually executed shall be measured, contractor shall visit the site of the works and obtain all information that may be necessary for completing their offer as under the provision of this contract no claim for additional work is accepted once the contract is signed.</t>
  </si>
  <si>
    <t xml:space="preserve">Mobilization, Demobilization, Access road to construction site or other temporary works required for the execution of the items listed above, plus site restoration  will be the responsibility of the contractor. Hence all the unit prices above are assumed to cover all activities associated with the works mentioned, and the total contract cost quoted is all inclusive to complete the total works. </t>
  </si>
  <si>
    <t>Work Completion Certificate will provide after the measurement take place by WV team. The network scheme (length of the pipes) may change in field due to the commuity members request so the pipes will measure base on actule work completed in field with consideration of the quality of the work then the work completion certification will provide.</t>
  </si>
  <si>
    <t>QIN</t>
  </si>
  <si>
    <t>Arbab Mohammad</t>
  </si>
  <si>
    <t xml:space="preserve">Work quantity and cost estimated
 برآورد احجام کاری </t>
  </si>
  <si>
    <t>QIN Zonal Office</t>
  </si>
  <si>
    <t xml:space="preserve">Excavation: In ordinary soil-type three, excavation will be take place for different types of structure as per drawing and spesification. 
</t>
  </si>
  <si>
    <t>PCC (M-150, 1:2:4): The PCC work is for plecement under the  collecting stand according to the drawing considering the shuttering needs, using cement sand mortar base on given specifications. 
• Curing should be done for minimum 7 days.</t>
  </si>
  <si>
    <t xml:space="preserve">Shuttering: The shuttering should be done as per the drawing and specification, as according to site engineer advice.
</t>
  </si>
  <si>
    <t xml:space="preserve">Painting: The work should be get done in proper way as per the drawing and specification any input of the site engineer. </t>
  </si>
  <si>
    <t>Project: DAWAM/FCDO</t>
  </si>
  <si>
    <t>Project #:A221873</t>
  </si>
  <si>
    <t>Province: Badghis</t>
  </si>
  <si>
    <t>Date: Feb 01, 2024</t>
  </si>
  <si>
    <t>Metering System: House connection from main pipe to inside houses,
 public buildings (school, mosque and clinic) with its all accessories including 1/2" Saddle clamp, Elbow, Female threaded adapter, (MTA), Gate valve, Water meter, Non return valve, Water tap, Socket and 3m  1/2"m GI pipe for every meter.</t>
  </si>
  <si>
    <t>Type: SPWS Network</t>
  </si>
  <si>
    <t>Back Filling: Back filling from excatated materials</t>
  </si>
  <si>
    <t xml:space="preserve">Pipe 20mm HDPЕ 100: Pipe 20mm OD, HDPЕ 100, РN-16, Thickness 2.3 mm &amp; Weight 0.133kg/m  </t>
  </si>
  <si>
    <t xml:space="preserve">lot </t>
  </si>
  <si>
    <t>Pcs</t>
  </si>
  <si>
    <t>Rehabilitation and welding of iron gates of water reservoir and well cover</t>
  </si>
  <si>
    <t xml:space="preserve">Supply and installation of Iron gate for water reservoir valve box with two coat anti rust painting and 5 pcs iron locks </t>
  </si>
  <si>
    <t xml:space="preserve">GI pipe 1" for inlet pipe of water reservoir with whole glass and its fitting and all required activities </t>
  </si>
  <si>
    <t xml:space="preserve">Fitting for GI pipe 1" for inlet pipe of water reservoir </t>
  </si>
  <si>
    <t>Pipe and Fittings for Network</t>
  </si>
  <si>
    <t xml:space="preserve">Well drilling with percussion machine with 16" dia depend on soil texture </t>
  </si>
  <si>
    <t>PVC Casing Pipe 8" dia Class C</t>
  </si>
  <si>
    <t xml:space="preserve">PVC Filter Pipe 8" dia Class C, opeing area does not exceed 25% of total area.  </t>
  </si>
  <si>
    <t xml:space="preserve">Gravel based on soil texure, Gravel sized from 3mm to 06 mm according to the soil texture, as per advise of WVA WASH Engineer </t>
  </si>
  <si>
    <t>Backfilling of Casing Pipe with impermeable Clay without any gravel</t>
  </si>
  <si>
    <t>m3</t>
  </si>
  <si>
    <t>Pump Test for detemination of Hydrogeological parameters</t>
  </si>
  <si>
    <t>Hour</t>
  </si>
  <si>
    <t>Steel Plate for Well Cover</t>
  </si>
  <si>
    <t>Supplying and installation of all required fittings for well</t>
  </si>
  <si>
    <t>Supplying and installation of mettalic sign board</t>
  </si>
  <si>
    <t xml:space="preserve">Well Drilling </t>
  </si>
  <si>
    <t>Total Cost</t>
  </si>
  <si>
    <t>District: Bala Murghab</t>
  </si>
  <si>
    <t>Village: Bookan Mowlawi Anwar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</si>
</sst>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quot;$&quot;* #,##0.00_);_(&quot;$&quot;* \(#,##0.00\);_(&quot;$&quot;* &quot;-&quot;??_);_(@_)"/>
    <numFmt numFmtId="165" formatCode="_(* #,##0.00_);_(* \(#,##0.00\);_(* &quot;-&quot;??_);_(@_)"/>
    <numFmt numFmtId="166" formatCode="_(* #,##0_);_(* \(#,##0\);_(* &quot;-&quot;??_);_(@_)"/>
    <numFmt numFmtId="167" formatCode="[$AFN]\ #,##0"/>
  </numFmts>
  <fonts count="10" x14ac:knownFonts="1">
    <font>
      <sz val="11"/>
      <color theme="1"/>
      <name val="Calibri"/>
      <family val="2"/>
      <scheme val="minor"/>
    </font>
    <font>
      <sz val="11"/>
      <color theme="1"/>
      <name val="Calibri"/>
      <family val="2"/>
      <scheme val="minor"/>
    </font>
    <font>
      <sz val="10"/>
      <name val="Arial"/>
      <family val="2"/>
    </font>
    <font>
      <b/>
      <sz val="11"/>
      <color theme="1"/>
      <name val="Calibri"/>
      <family val="2"/>
      <scheme val="minor"/>
    </font>
    <font>
      <b/>
      <sz val="11"/>
      <color theme="1"/>
      <name val="Times New Roman"/>
      <family val="1"/>
    </font>
    <font>
      <b/>
      <sz val="14"/>
      <color theme="1"/>
      <name val="Times New Roman"/>
      <family val="1"/>
    </font>
    <font>
      <sz val="11"/>
      <name val="Times New Roman"/>
      <family val="1"/>
    </font>
    <font>
      <b/>
      <sz val="11"/>
      <name val="Times New Roman"/>
      <family val="1"/>
    </font>
    <font>
      <b/>
      <sz val="11"/>
      <color rgb="FF000000"/>
      <name val="Times New Roman"/>
      <family val="1"/>
    </font>
    <font>
      <sz val="10"/>
      <name val="Times New Roman"/>
      <family val="1"/>
    </font>
  </fonts>
  <fills count="9">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8" tint="0.59999389629810485"/>
        <bgColor indexed="64"/>
      </patternFill>
    </fill>
    <fill>
      <patternFill patternType="solid">
        <fgColor rgb="FFFCD5B4"/>
        <bgColor rgb="FF000000"/>
      </patternFill>
    </fill>
    <fill>
      <patternFill patternType="solid">
        <fgColor theme="0" tint="-0.14999847407452621"/>
        <bgColor indexed="64"/>
      </patternFill>
    </fill>
  </fills>
  <borders count="31">
    <border>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bottom style="medium">
        <color indexed="64"/>
      </bottom>
      <diagonal/>
    </border>
    <border>
      <left style="medium">
        <color indexed="64"/>
      </left>
      <right style="thin">
        <color indexed="64"/>
      </right>
      <top style="thin">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thin">
        <color indexed="64"/>
      </left>
      <right style="medium">
        <color indexed="64"/>
      </right>
      <top style="thin">
        <color indexed="64"/>
      </top>
      <bottom/>
      <diagonal/>
    </border>
    <border>
      <left style="medium">
        <color indexed="64"/>
      </left>
      <right/>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medium">
        <color indexed="64"/>
      </right>
      <top/>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s>
  <cellStyleXfs count="6">
    <xf numFmtId="0" fontId="0" fillId="0" borderId="0"/>
    <xf numFmtId="165" fontId="1" fillId="0" borderId="0" applyFont="0" applyFill="0" applyBorder="0" applyAlignment="0" applyProtection="0"/>
    <xf numFmtId="164" fontId="1" fillId="0" borderId="0" applyFont="0" applyFill="0" applyBorder="0" applyAlignment="0" applyProtection="0"/>
    <xf numFmtId="0" fontId="2" fillId="0" borderId="0"/>
    <xf numFmtId="165" fontId="2" fillId="0" borderId="0" applyFont="0" applyFill="0" applyBorder="0" applyAlignment="0" applyProtection="0"/>
    <xf numFmtId="165" fontId="1" fillId="0" borderId="0" applyFont="0" applyFill="0" applyBorder="0" applyAlignment="0" applyProtection="0"/>
  </cellStyleXfs>
  <cellXfs count="94">
    <xf numFmtId="0" fontId="0" fillId="0" borderId="0" xfId="0"/>
    <xf numFmtId="0" fontId="0" fillId="0" borderId="0" xfId="0" applyAlignment="1">
      <alignment horizontal="center"/>
    </xf>
    <xf numFmtId="3" fontId="0" fillId="0" borderId="0" xfId="0" applyNumberFormat="1" applyAlignment="1">
      <alignment horizontal="right" vertical="top"/>
    </xf>
    <xf numFmtId="0" fontId="0" fillId="4" borderId="0" xfId="0" applyFill="1"/>
    <xf numFmtId="3" fontId="0" fillId="4" borderId="0" xfId="0" applyNumberFormat="1" applyFill="1" applyAlignment="1">
      <alignment horizontal="right" vertical="top"/>
    </xf>
    <xf numFmtId="0" fontId="0" fillId="0" borderId="0" xfId="0" applyAlignment="1">
      <alignment horizontal="center" vertical="center"/>
    </xf>
    <xf numFmtId="0" fontId="3" fillId="0" borderId="0" xfId="0" applyFont="1"/>
    <xf numFmtId="0" fontId="0" fillId="3" borderId="5" xfId="0" applyFill="1" applyBorder="1"/>
    <xf numFmtId="164" fontId="0" fillId="4" borderId="0" xfId="2" applyFont="1" applyFill="1"/>
    <xf numFmtId="0" fontId="0" fillId="3" borderId="5" xfId="0" applyFill="1" applyBorder="1" applyAlignment="1">
      <alignment horizontal="left"/>
    </xf>
    <xf numFmtId="0" fontId="0" fillId="0" borderId="0" xfId="0" applyAlignment="1">
      <alignment horizontal="left"/>
    </xf>
    <xf numFmtId="0" fontId="0" fillId="0" borderId="0" xfId="0"/>
    <xf numFmtId="0" fontId="6" fillId="0" borderId="4" xfId="0" applyFont="1" applyBorder="1" applyAlignment="1">
      <alignment horizontal="center" vertical="center"/>
    </xf>
    <xf numFmtId="0" fontId="6" fillId="0" borderId="5" xfId="0" applyFont="1" applyBorder="1" applyAlignment="1">
      <alignment horizontal="center" vertical="center"/>
    </xf>
    <xf numFmtId="0" fontId="6" fillId="0" borderId="5" xfId="0" applyFont="1" applyBorder="1" applyAlignment="1">
      <alignment horizontal="left" vertical="top" wrapText="1"/>
    </xf>
    <xf numFmtId="0" fontId="6" fillId="0" borderId="2" xfId="0" applyFont="1" applyBorder="1" applyAlignment="1">
      <alignment horizontal="left" vertical="top" wrapText="1"/>
    </xf>
    <xf numFmtId="0" fontId="6" fillId="0" borderId="0" xfId="0" applyFont="1" applyAlignment="1">
      <alignment horizontal="right" vertical="center"/>
    </xf>
    <xf numFmtId="2" fontId="6" fillId="0" borderId="0" xfId="0" applyNumberFormat="1" applyFont="1" applyAlignment="1">
      <alignment horizontal="right" vertical="center"/>
    </xf>
    <xf numFmtId="165" fontId="6" fillId="0" borderId="2" xfId="1" applyFont="1" applyBorder="1" applyAlignment="1">
      <alignment horizontal="right" vertical="center"/>
    </xf>
    <xf numFmtId="165" fontId="6" fillId="0" borderId="5" xfId="1" applyFont="1" applyBorder="1" applyAlignment="1">
      <alignment horizontal="right" vertical="center"/>
    </xf>
    <xf numFmtId="165" fontId="6" fillId="0" borderId="5" xfId="1" applyFont="1" applyFill="1" applyBorder="1" applyAlignment="1">
      <alignment horizontal="right" vertical="center"/>
    </xf>
    <xf numFmtId="0" fontId="0" fillId="0" borderId="0" xfId="0" applyAlignment="1">
      <alignment horizontal="right" vertical="center"/>
    </xf>
    <xf numFmtId="0" fontId="6" fillId="0" borderId="2" xfId="0" applyFont="1" applyBorder="1" applyAlignment="1">
      <alignment horizontal="center" vertical="center"/>
    </xf>
    <xf numFmtId="0" fontId="6" fillId="0" borderId="0" xfId="0" applyFont="1" applyBorder="1" applyAlignment="1">
      <alignment horizontal="center" vertical="center"/>
    </xf>
    <xf numFmtId="0" fontId="6" fillId="0" borderId="1" xfId="0" applyFont="1" applyBorder="1" applyAlignment="1">
      <alignment horizontal="center" vertical="center"/>
    </xf>
    <xf numFmtId="0" fontId="8" fillId="7" borderId="6" xfId="0" applyFont="1" applyFill="1" applyBorder="1" applyAlignment="1">
      <alignment horizontal="center" vertical="center" wrapText="1"/>
    </xf>
    <xf numFmtId="165" fontId="8" fillId="7" borderId="6" xfId="4" applyFont="1" applyFill="1" applyBorder="1" applyAlignment="1">
      <alignment horizontal="center" vertical="center" wrapText="1"/>
    </xf>
    <xf numFmtId="2" fontId="8" fillId="7" borderId="11" xfId="4" applyNumberFormat="1" applyFont="1" applyFill="1" applyBorder="1" applyAlignment="1">
      <alignment horizontal="center" vertical="center" wrapText="1"/>
    </xf>
    <xf numFmtId="0" fontId="4" fillId="6" borderId="12" xfId="0" applyFont="1" applyFill="1" applyBorder="1" applyAlignment="1">
      <alignment horizontal="center" vertical="center"/>
    </xf>
    <xf numFmtId="0" fontId="4" fillId="6" borderId="0" xfId="0" applyFont="1" applyFill="1" applyBorder="1" applyAlignment="1">
      <alignment horizontal="center" vertical="center"/>
    </xf>
    <xf numFmtId="0" fontId="3" fillId="0" borderId="0" xfId="0" applyFont="1" applyAlignment="1">
      <alignment horizontal="left" vertical="center"/>
    </xf>
    <xf numFmtId="165" fontId="6" fillId="0" borderId="13" xfId="1" applyFont="1" applyBorder="1" applyAlignment="1">
      <alignment horizontal="right" vertical="center"/>
    </xf>
    <xf numFmtId="0" fontId="6" fillId="0" borderId="8" xfId="0" applyFont="1" applyBorder="1" applyAlignment="1">
      <alignment horizontal="center" vertical="center"/>
    </xf>
    <xf numFmtId="165" fontId="6" fillId="0" borderId="11" xfId="1" applyFont="1" applyBorder="1" applyAlignment="1">
      <alignment horizontal="right" vertical="center"/>
    </xf>
    <xf numFmtId="0" fontId="6" fillId="2" borderId="6" xfId="0" applyFont="1" applyFill="1" applyBorder="1" applyAlignment="1">
      <alignment horizontal="left" vertical="top" wrapText="1"/>
    </xf>
    <xf numFmtId="0" fontId="6" fillId="0" borderId="6" xfId="0" applyFont="1" applyBorder="1" applyAlignment="1">
      <alignment horizontal="center" vertical="center"/>
    </xf>
    <xf numFmtId="165" fontId="6" fillId="0" borderId="6" xfId="1" applyFont="1" applyBorder="1" applyAlignment="1">
      <alignment horizontal="right" vertical="center"/>
    </xf>
    <xf numFmtId="0" fontId="6" fillId="2" borderId="5" xfId="0" applyFont="1" applyFill="1" applyBorder="1" applyAlignment="1">
      <alignment horizontal="left" vertical="top" wrapText="1"/>
    </xf>
    <xf numFmtId="0" fontId="6" fillId="0" borderId="3" xfId="0" applyFont="1" applyBorder="1" applyAlignment="1">
      <alignment horizontal="left" vertical="top" wrapText="1"/>
    </xf>
    <xf numFmtId="165" fontId="6" fillId="0" borderId="20" xfId="1" applyFont="1" applyBorder="1" applyAlignment="1">
      <alignment horizontal="right" vertical="center"/>
    </xf>
    <xf numFmtId="0" fontId="6" fillId="2" borderId="5" xfId="0" applyFont="1" applyFill="1" applyBorder="1" applyAlignment="1">
      <alignment horizontal="center" vertical="center" wrapText="1"/>
    </xf>
    <xf numFmtId="0" fontId="6" fillId="0" borderId="5" xfId="0" applyFont="1" applyBorder="1" applyAlignment="1">
      <alignment horizontal="center" vertical="center" wrapText="1"/>
    </xf>
    <xf numFmtId="0" fontId="6" fillId="0" borderId="3" xfId="0" applyFont="1" applyBorder="1" applyAlignment="1">
      <alignment horizontal="center" vertical="center" wrapText="1"/>
    </xf>
    <xf numFmtId="0" fontId="4" fillId="6" borderId="0" xfId="0" applyFont="1" applyFill="1" applyBorder="1" applyAlignment="1">
      <alignment horizontal="right" vertical="center"/>
    </xf>
    <xf numFmtId="0" fontId="6" fillId="0" borderId="5" xfId="0" applyFont="1" applyBorder="1" applyAlignment="1">
      <alignment horizontal="right" vertical="center" wrapText="1"/>
    </xf>
    <xf numFmtId="0" fontId="6" fillId="0" borderId="3" xfId="0" applyFont="1" applyBorder="1" applyAlignment="1">
      <alignment horizontal="right" vertical="center" wrapText="1"/>
    </xf>
    <xf numFmtId="0" fontId="4" fillId="6" borderId="21" xfId="0" applyFont="1" applyFill="1" applyBorder="1" applyAlignment="1">
      <alignment horizontal="right" vertical="center"/>
    </xf>
    <xf numFmtId="0" fontId="6" fillId="0" borderId="13" xfId="0" applyFont="1" applyBorder="1" applyAlignment="1">
      <alignment horizontal="right" vertical="center" wrapText="1"/>
    </xf>
    <xf numFmtId="0" fontId="6" fillId="0" borderId="14" xfId="0" applyFont="1" applyBorder="1" applyAlignment="1">
      <alignment horizontal="right" vertical="center" wrapText="1"/>
    </xf>
    <xf numFmtId="39" fontId="6" fillId="0" borderId="2" xfId="0" applyNumberFormat="1" applyFont="1" applyBorder="1" applyAlignment="1">
      <alignment horizontal="center" vertical="center"/>
    </xf>
    <xf numFmtId="39" fontId="6" fillId="0" borderId="5" xfId="0" applyNumberFormat="1" applyFont="1" applyBorder="1" applyAlignment="1">
      <alignment horizontal="center" vertical="center"/>
    </xf>
    <xf numFmtId="0" fontId="6" fillId="2" borderId="15" xfId="0" applyFont="1" applyFill="1" applyBorder="1" applyAlignment="1">
      <alignment horizontal="center" vertical="center" wrapText="1"/>
    </xf>
    <xf numFmtId="167" fontId="5" fillId="5" borderId="25" xfId="0" applyNumberFormat="1" applyFont="1" applyFill="1" applyBorder="1" applyAlignment="1">
      <alignment horizontal="center"/>
    </xf>
    <xf numFmtId="0" fontId="6" fillId="0" borderId="16" xfId="0" applyFont="1" applyFill="1" applyBorder="1" applyAlignment="1">
      <alignment horizontal="center" vertical="center"/>
    </xf>
    <xf numFmtId="165" fontId="6" fillId="0" borderId="5" xfId="1" applyFont="1" applyBorder="1" applyAlignment="1">
      <alignment horizontal="center" vertical="center"/>
    </xf>
    <xf numFmtId="0" fontId="6" fillId="0" borderId="6" xfId="0" applyFont="1" applyFill="1" applyBorder="1"/>
    <xf numFmtId="165" fontId="6" fillId="0" borderId="6" xfId="1" applyFont="1" applyFill="1" applyBorder="1" applyAlignment="1">
      <alignment horizontal="center" vertical="center"/>
    </xf>
    <xf numFmtId="166" fontId="6" fillId="0" borderId="6" xfId="1" applyNumberFormat="1" applyFont="1" applyFill="1" applyBorder="1" applyAlignment="1">
      <alignment horizontal="right" vertical="center"/>
    </xf>
    <xf numFmtId="165" fontId="9" fillId="0" borderId="5" xfId="1" applyFont="1" applyBorder="1" applyAlignment="1">
      <alignment horizontal="right" vertical="center"/>
    </xf>
    <xf numFmtId="39" fontId="6" fillId="0" borderId="13" xfId="0" applyNumberFormat="1" applyFont="1" applyBorder="1" applyAlignment="1">
      <alignment horizontal="right" vertical="center"/>
    </xf>
    <xf numFmtId="0" fontId="6" fillId="8" borderId="13" xfId="0" applyFont="1" applyFill="1" applyBorder="1" applyAlignment="1">
      <alignment horizontal="right" vertical="center" wrapText="1"/>
    </xf>
    <xf numFmtId="0" fontId="6" fillId="0" borderId="6" xfId="0" applyFont="1" applyFill="1" applyBorder="1" applyAlignment="1">
      <alignment wrapText="1"/>
    </xf>
    <xf numFmtId="0" fontId="6" fillId="0" borderId="6" xfId="0" applyFont="1" applyFill="1" applyBorder="1" applyAlignment="1">
      <alignment vertical="top" wrapText="1"/>
    </xf>
    <xf numFmtId="165" fontId="6" fillId="8" borderId="11" xfId="1" applyFont="1" applyFill="1" applyBorder="1" applyAlignment="1">
      <alignment horizontal="right" vertical="center"/>
    </xf>
    <xf numFmtId="0" fontId="3" fillId="0" borderId="0" xfId="0" applyFont="1" applyAlignment="1">
      <alignment horizontal="left" vertical="center"/>
    </xf>
    <xf numFmtId="0" fontId="2" fillId="0" borderId="17" xfId="0" applyFont="1" applyFill="1" applyBorder="1" applyAlignment="1" applyProtection="1">
      <alignment horizontal="left" vertical="center" wrapText="1"/>
      <protection locked="0"/>
    </xf>
    <xf numFmtId="0" fontId="2" fillId="0" borderId="18" xfId="0" applyFont="1" applyFill="1" applyBorder="1" applyAlignment="1" applyProtection="1">
      <alignment horizontal="left" vertical="center" wrapText="1"/>
      <protection locked="0"/>
    </xf>
    <xf numFmtId="0" fontId="2" fillId="0" borderId="29" xfId="0" applyFont="1" applyFill="1" applyBorder="1" applyAlignment="1" applyProtection="1">
      <alignment horizontal="left" vertical="center" wrapText="1"/>
      <protection locked="0"/>
    </xf>
    <xf numFmtId="0" fontId="2" fillId="0" borderId="22" xfId="0" applyFont="1" applyFill="1" applyBorder="1" applyAlignment="1" applyProtection="1">
      <alignment horizontal="left" vertical="center" wrapText="1"/>
      <protection locked="0"/>
    </xf>
    <xf numFmtId="0" fontId="2" fillId="0" borderId="23" xfId="0" applyFont="1" applyFill="1" applyBorder="1" applyAlignment="1" applyProtection="1">
      <alignment horizontal="left" vertical="center" wrapText="1"/>
      <protection locked="0"/>
    </xf>
    <xf numFmtId="0" fontId="2" fillId="0" borderId="24" xfId="0" applyFont="1" applyFill="1" applyBorder="1" applyAlignment="1" applyProtection="1">
      <alignment horizontal="left" vertical="center" wrapText="1"/>
      <protection locked="0"/>
    </xf>
    <xf numFmtId="0" fontId="3" fillId="0" borderId="7" xfId="0" applyFont="1" applyBorder="1" applyAlignment="1">
      <alignment horizontal="left" vertical="center" wrapText="1"/>
    </xf>
    <xf numFmtId="0" fontId="3" fillId="0" borderId="0" xfId="0" applyFont="1" applyAlignment="1">
      <alignment horizontal="left" vertical="center" wrapText="1"/>
    </xf>
    <xf numFmtId="0" fontId="2" fillId="0" borderId="26" xfId="0" applyFont="1" applyBorder="1" applyAlignment="1">
      <alignment horizontal="left" vertical="top" wrapText="1"/>
    </xf>
    <xf numFmtId="0" fontId="2" fillId="0" borderId="27" xfId="0" applyFont="1" applyBorder="1" applyAlignment="1">
      <alignment horizontal="left" vertical="top" wrapText="1"/>
    </xf>
    <xf numFmtId="0" fontId="2" fillId="0" borderId="28" xfId="0" applyFont="1" applyBorder="1" applyAlignment="1">
      <alignment horizontal="left" vertical="top" wrapText="1"/>
    </xf>
    <xf numFmtId="0" fontId="8" fillId="7" borderId="1" xfId="0" applyFont="1" applyFill="1" applyBorder="1" applyAlignment="1">
      <alignment horizontal="center" vertical="center"/>
    </xf>
    <xf numFmtId="0" fontId="8" fillId="7" borderId="8" xfId="0" applyFont="1" applyFill="1" applyBorder="1" applyAlignment="1">
      <alignment horizontal="center" vertical="center"/>
    </xf>
    <xf numFmtId="0" fontId="8" fillId="7" borderId="2" xfId="0" applyFont="1" applyFill="1" applyBorder="1" applyAlignment="1">
      <alignment horizontal="center" vertical="center" wrapText="1"/>
    </xf>
    <xf numFmtId="0" fontId="8" fillId="7" borderId="6" xfId="0" applyFont="1" applyFill="1" applyBorder="1" applyAlignment="1">
      <alignment horizontal="center" vertical="center"/>
    </xf>
    <xf numFmtId="0" fontId="8" fillId="7" borderId="2" xfId="0" applyFont="1" applyFill="1" applyBorder="1" applyAlignment="1">
      <alignment horizontal="center" vertical="center" textRotation="90" wrapText="1"/>
    </xf>
    <xf numFmtId="0" fontId="8" fillId="7" borderId="6" xfId="0" applyFont="1" applyFill="1" applyBorder="1" applyAlignment="1">
      <alignment horizontal="center" vertical="center" textRotation="90"/>
    </xf>
    <xf numFmtId="0" fontId="8" fillId="7" borderId="9" xfId="0" applyFont="1" applyFill="1" applyBorder="1" applyAlignment="1">
      <alignment horizontal="center" vertical="center" wrapText="1"/>
    </xf>
    <xf numFmtId="0" fontId="8" fillId="7" borderId="10" xfId="0" applyFont="1" applyFill="1" applyBorder="1" applyAlignment="1">
      <alignment horizontal="center" vertical="center" wrapText="1"/>
    </xf>
    <xf numFmtId="0" fontId="8" fillId="7" borderId="19" xfId="0" applyFont="1" applyFill="1" applyBorder="1" applyAlignment="1">
      <alignment horizontal="center" vertical="center" wrapText="1"/>
    </xf>
    <xf numFmtId="0" fontId="5" fillId="5" borderId="26" xfId="0" applyFont="1" applyFill="1" applyBorder="1" applyAlignment="1">
      <alignment horizontal="center"/>
    </xf>
    <xf numFmtId="0" fontId="5" fillId="5" borderId="27" xfId="0" applyFont="1" applyFill="1" applyBorder="1" applyAlignment="1">
      <alignment horizontal="center"/>
    </xf>
    <xf numFmtId="0" fontId="5" fillId="5" borderId="28" xfId="0" applyFont="1" applyFill="1" applyBorder="1" applyAlignment="1">
      <alignment horizontal="center"/>
    </xf>
    <xf numFmtId="0" fontId="7" fillId="8" borderId="17" xfId="0" applyFont="1" applyFill="1" applyBorder="1" applyAlignment="1">
      <alignment horizontal="left" vertical="top" wrapText="1"/>
    </xf>
    <xf numFmtId="0" fontId="7" fillId="8" borderId="18" xfId="0" applyFont="1" applyFill="1" applyBorder="1" applyAlignment="1">
      <alignment horizontal="left" vertical="top" wrapText="1"/>
    </xf>
    <xf numFmtId="0" fontId="7" fillId="8" borderId="30" xfId="0" applyFont="1" applyFill="1" applyBorder="1" applyAlignment="1">
      <alignment horizontal="left" vertical="top" wrapText="1"/>
    </xf>
    <xf numFmtId="0" fontId="7" fillId="8" borderId="17" xfId="0" applyFont="1" applyFill="1" applyBorder="1" applyAlignment="1">
      <alignment horizontal="left" vertical="center"/>
    </xf>
    <xf numFmtId="0" fontId="7" fillId="8" borderId="18" xfId="0" applyFont="1" applyFill="1" applyBorder="1" applyAlignment="1">
      <alignment horizontal="left" vertical="center"/>
    </xf>
    <xf numFmtId="0" fontId="7" fillId="8" borderId="30" xfId="0" applyFont="1" applyFill="1" applyBorder="1" applyAlignment="1">
      <alignment horizontal="left" vertical="center"/>
    </xf>
  </cellXfs>
  <cellStyles count="6">
    <cellStyle name="Comma" xfId="1" builtinId="3"/>
    <cellStyle name="Comma 2" xfId="4" xr:uid="{00000000-0005-0000-0000-000001000000}"/>
    <cellStyle name="Comma 3" xfId="5" xr:uid="{00000000-0005-0000-0000-000002000000}"/>
    <cellStyle name="Currency" xfId="2" builtinId="4"/>
    <cellStyle name="Normal" xfId="0" builtinId="0"/>
    <cellStyle name="Normal 2" xfId="3" xr:uid="{00000000-0005-0000-0000-000005000000}"/>
  </cellStyles>
  <dxfs count="0"/>
  <tableStyles count="0" defaultTableStyle="TableStyleMedium2" defaultPivotStyle="PivotStyleLight16"/>
  <colors>
    <mruColors>
      <color rgb="FFFF993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5</xdr:col>
      <xdr:colOff>1072445</xdr:colOff>
      <xdr:row>0</xdr:row>
      <xdr:rowOff>14111</xdr:rowOff>
    </xdr:from>
    <xdr:to>
      <xdr:col>6</xdr:col>
      <xdr:colOff>1370302</xdr:colOff>
      <xdr:row>3</xdr:row>
      <xdr:rowOff>163845</xdr:rowOff>
    </xdr:to>
    <xdr:pic>
      <xdr:nvPicPr>
        <xdr:cNvPr id="2" name="Picture 1">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815667" y="14111"/>
          <a:ext cx="1412635" cy="700067"/>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D18"/>
  <sheetViews>
    <sheetView zoomScaleNormal="100" workbookViewId="0">
      <selection activeCell="G13" sqref="G13"/>
    </sheetView>
  </sheetViews>
  <sheetFormatPr defaultRowHeight="14.5" x14ac:dyDescent="0.35"/>
  <cols>
    <col min="1" max="1" width="18.90625" customWidth="1"/>
    <col min="2" max="2" width="21.90625" customWidth="1"/>
    <col min="4" max="4" width="9.90625" style="2" bestFit="1" customWidth="1"/>
  </cols>
  <sheetData>
    <row r="1" spans="1:4" x14ac:dyDescent="0.35">
      <c r="A1" s="7" t="s">
        <v>26</v>
      </c>
      <c r="B1" s="7" t="s">
        <v>27</v>
      </c>
    </row>
    <row r="2" spans="1:4" x14ac:dyDescent="0.35">
      <c r="A2" s="7" t="s">
        <v>24</v>
      </c>
      <c r="B2" s="7" t="s">
        <v>25</v>
      </c>
    </row>
    <row r="3" spans="1:4" x14ac:dyDescent="0.35">
      <c r="A3" s="7" t="s">
        <v>23</v>
      </c>
      <c r="B3" s="7" t="s">
        <v>34</v>
      </c>
    </row>
    <row r="4" spans="1:4" x14ac:dyDescent="0.35">
      <c r="A4" s="7" t="s">
        <v>22</v>
      </c>
      <c r="B4" s="7" t="s">
        <v>35</v>
      </c>
    </row>
    <row r="5" spans="1:4" x14ac:dyDescent="0.35">
      <c r="A5" s="7" t="s">
        <v>28</v>
      </c>
      <c r="B5" s="7"/>
    </row>
    <row r="7" spans="1:4" x14ac:dyDescent="0.35">
      <c r="A7" s="3" t="s">
        <v>5</v>
      </c>
      <c r="B7" s="8">
        <v>0</v>
      </c>
      <c r="C7" s="3">
        <v>0</v>
      </c>
    </row>
    <row r="8" spans="1:4" x14ac:dyDescent="0.35">
      <c r="A8" s="3" t="s">
        <v>7</v>
      </c>
      <c r="B8" s="3" t="s">
        <v>1</v>
      </c>
      <c r="C8" s="3" t="s">
        <v>2</v>
      </c>
      <c r="D8" s="4" t="s">
        <v>8</v>
      </c>
    </row>
    <row r="9" spans="1:4" x14ac:dyDescent="0.35">
      <c r="A9" s="1" t="s">
        <v>3</v>
      </c>
      <c r="B9" s="1">
        <v>1</v>
      </c>
      <c r="C9" s="1" t="s">
        <v>6</v>
      </c>
      <c r="D9" s="2">
        <f>57*C7</f>
        <v>0</v>
      </c>
    </row>
    <row r="10" spans="1:4" x14ac:dyDescent="0.35">
      <c r="A10" t="s">
        <v>9</v>
      </c>
      <c r="B10" s="1">
        <v>1</v>
      </c>
      <c r="C10" s="5" t="s">
        <v>6</v>
      </c>
      <c r="D10" s="2">
        <f>560*C7</f>
        <v>0</v>
      </c>
    </row>
    <row r="12" spans="1:4" x14ac:dyDescent="0.35">
      <c r="A12" s="7" t="s">
        <v>10</v>
      </c>
      <c r="B12" s="9">
        <v>8</v>
      </c>
    </row>
    <row r="13" spans="1:4" x14ac:dyDescent="0.35">
      <c r="A13" t="s">
        <v>11</v>
      </c>
      <c r="B13" s="10"/>
    </row>
    <row r="14" spans="1:4" x14ac:dyDescent="0.35">
      <c r="B14" s="10"/>
    </row>
    <row r="15" spans="1:4" x14ac:dyDescent="0.35">
      <c r="A15" s="7" t="s">
        <v>21</v>
      </c>
      <c r="B15" s="9">
        <v>1771</v>
      </c>
    </row>
    <row r="17" spans="1:1" x14ac:dyDescent="0.35">
      <c r="A17" t="str">
        <f>"Targeted papulation "&amp;A18&amp;" Family, "&amp;A18*7&amp;" People"</f>
        <v>Targeted papulation 150 Family, 1050 People</v>
      </c>
    </row>
    <row r="18" spans="1:1" x14ac:dyDescent="0.35">
      <c r="A18" s="7">
        <v>150</v>
      </c>
    </row>
  </sheetData>
  <sheetProtection algorithmName="SHA-512" hashValue="8Cxg/eCJCJEQmpZMaNrLo8IKkxlIuE1kZHPlkz9W2AlabW7oCGpOrQSVgs15n+8IaQ7Zd4EEtpl4nCZLC39bRA==" saltValue="wVCNPaircSo2jWN2pPta5Q==" spinCount="100000" sheet="1" objects="1" scenarios="1"/>
  <protectedRanges>
    <protectedRange sqref="B1:B4 A5 B12 B15 A18" name="New"/>
  </protectedRanges>
  <pageMargins left="0.7" right="0.7" top="0.75" bottom="0.75" header="0.3" footer="0.3"/>
  <pageSetup scale="8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35"/>
  <sheetViews>
    <sheetView tabSelected="1" topLeftCell="A37" zoomScale="90" zoomScaleNormal="90" workbookViewId="0">
      <selection activeCell="J26" sqref="J26"/>
    </sheetView>
  </sheetViews>
  <sheetFormatPr defaultRowHeight="14.5" x14ac:dyDescent="0.35"/>
  <cols>
    <col min="1" max="1" width="4.36328125" customWidth="1"/>
    <col min="2" max="2" width="5" customWidth="1"/>
    <col min="3" max="3" width="53.6328125" customWidth="1"/>
    <col min="4" max="4" width="5.81640625" style="5" customWidth="1"/>
    <col min="5" max="5" width="14.26953125" style="5" customWidth="1"/>
    <col min="6" max="6" width="16" style="21" customWidth="1"/>
    <col min="7" max="7" width="19.90625" style="21" customWidth="1"/>
  </cols>
  <sheetData>
    <row r="1" spans="1:7" x14ac:dyDescent="0.35">
      <c r="A1" s="11"/>
      <c r="B1" s="5"/>
      <c r="C1" s="6" t="s">
        <v>37</v>
      </c>
      <c r="D1" s="64" t="s">
        <v>44</v>
      </c>
      <c r="E1" s="64"/>
      <c r="F1" s="30"/>
    </row>
    <row r="2" spans="1:7" x14ac:dyDescent="0.35">
      <c r="A2" s="11"/>
      <c r="B2" s="5"/>
      <c r="C2" s="6" t="s">
        <v>42</v>
      </c>
      <c r="D2" s="64" t="s">
        <v>70</v>
      </c>
      <c r="E2" s="64"/>
      <c r="F2" s="30"/>
    </row>
    <row r="3" spans="1:7" ht="14.5" customHeight="1" x14ac:dyDescent="0.35">
      <c r="A3" s="11"/>
      <c r="B3" s="5"/>
      <c r="C3" s="6" t="s">
        <v>43</v>
      </c>
      <c r="D3" s="72" t="s">
        <v>71</v>
      </c>
      <c r="E3" s="72"/>
      <c r="F3" s="72"/>
    </row>
    <row r="4" spans="1:7" ht="15" thickBot="1" x14ac:dyDescent="0.4">
      <c r="A4" s="11"/>
      <c r="B4" s="23"/>
      <c r="C4" s="6" t="s">
        <v>45</v>
      </c>
      <c r="D4" s="71" t="s">
        <v>47</v>
      </c>
      <c r="E4" s="71"/>
      <c r="F4" s="16"/>
      <c r="G4" s="17"/>
    </row>
    <row r="5" spans="1:7" ht="32" customHeight="1" x14ac:dyDescent="0.35">
      <c r="A5" s="11"/>
      <c r="B5" s="76" t="s">
        <v>15</v>
      </c>
      <c r="C5" s="78" t="s">
        <v>16</v>
      </c>
      <c r="D5" s="80" t="s">
        <v>17</v>
      </c>
      <c r="E5" s="82" t="s">
        <v>36</v>
      </c>
      <c r="F5" s="83"/>
      <c r="G5" s="84"/>
    </row>
    <row r="6" spans="1:7" ht="28.5" thickBot="1" x14ac:dyDescent="0.4">
      <c r="A6" s="11"/>
      <c r="B6" s="77"/>
      <c r="C6" s="79"/>
      <c r="D6" s="81"/>
      <c r="E6" s="25" t="s">
        <v>18</v>
      </c>
      <c r="F6" s="26" t="s">
        <v>19</v>
      </c>
      <c r="G6" s="27" t="s">
        <v>20</v>
      </c>
    </row>
    <row r="7" spans="1:7" ht="42" x14ac:dyDescent="0.35">
      <c r="A7" s="11"/>
      <c r="B7" s="24">
        <v>1</v>
      </c>
      <c r="C7" s="15" t="s">
        <v>38</v>
      </c>
      <c r="D7" s="22" t="s">
        <v>14</v>
      </c>
      <c r="E7" s="49">
        <v>192</v>
      </c>
      <c r="F7" s="18"/>
      <c r="G7" s="39"/>
    </row>
    <row r="8" spans="1:7" ht="70" x14ac:dyDescent="0.35">
      <c r="A8" s="11"/>
      <c r="B8" s="12">
        <v>2</v>
      </c>
      <c r="C8" s="14" t="s">
        <v>39</v>
      </c>
      <c r="D8" s="13" t="s">
        <v>14</v>
      </c>
      <c r="E8" s="50">
        <v>0.216</v>
      </c>
      <c r="F8" s="19"/>
      <c r="G8" s="31"/>
    </row>
    <row r="9" spans="1:7" ht="56" x14ac:dyDescent="0.35">
      <c r="A9" s="11"/>
      <c r="B9" s="32">
        <v>3</v>
      </c>
      <c r="C9" s="14" t="s">
        <v>40</v>
      </c>
      <c r="D9" s="13" t="s">
        <v>13</v>
      </c>
      <c r="E9" s="50">
        <v>2.4</v>
      </c>
      <c r="F9" s="20"/>
      <c r="G9" s="31"/>
    </row>
    <row r="10" spans="1:7" ht="30" customHeight="1" x14ac:dyDescent="0.35">
      <c r="A10" s="11"/>
      <c r="B10" s="12">
        <v>4</v>
      </c>
      <c r="C10" s="14" t="s">
        <v>41</v>
      </c>
      <c r="D10" s="13" t="s">
        <v>13</v>
      </c>
      <c r="E10" s="50">
        <v>56</v>
      </c>
      <c r="F10" s="20"/>
      <c r="G10" s="31"/>
    </row>
    <row r="11" spans="1:7" x14ac:dyDescent="0.35">
      <c r="A11" s="11"/>
      <c r="B11" s="12">
        <v>5</v>
      </c>
      <c r="C11" s="14" t="s">
        <v>48</v>
      </c>
      <c r="D11" s="13" t="s">
        <v>14</v>
      </c>
      <c r="E11" s="50">
        <v>192.00000000000003</v>
      </c>
      <c r="F11" s="20"/>
      <c r="G11" s="31"/>
    </row>
    <row r="12" spans="1:7" s="11" customFormat="1" x14ac:dyDescent="0.35">
      <c r="B12" s="91" t="s">
        <v>56</v>
      </c>
      <c r="C12" s="92"/>
      <c r="D12" s="92"/>
      <c r="E12" s="92"/>
      <c r="F12" s="93"/>
      <c r="G12" s="63"/>
    </row>
    <row r="13" spans="1:7" s="11" customFormat="1" ht="28.5" x14ac:dyDescent="0.35">
      <c r="B13" s="12">
        <v>6</v>
      </c>
      <c r="C13" s="61" t="s">
        <v>49</v>
      </c>
      <c r="D13" s="56" t="s">
        <v>0</v>
      </c>
      <c r="E13" s="50">
        <v>600</v>
      </c>
      <c r="F13" s="57"/>
      <c r="G13" s="33"/>
    </row>
    <row r="14" spans="1:7" s="11" customFormat="1" x14ac:dyDescent="0.35">
      <c r="B14" s="12">
        <v>7</v>
      </c>
      <c r="C14" s="61" t="s">
        <v>4</v>
      </c>
      <c r="D14" s="56" t="s">
        <v>50</v>
      </c>
      <c r="E14" s="50">
        <v>1</v>
      </c>
      <c r="F14" s="57"/>
      <c r="G14" s="33"/>
    </row>
    <row r="15" spans="1:7" s="11" customFormat="1" ht="84" x14ac:dyDescent="0.35">
      <c r="B15" s="12">
        <v>8</v>
      </c>
      <c r="C15" s="62" t="s">
        <v>46</v>
      </c>
      <c r="D15" s="56" t="s">
        <v>51</v>
      </c>
      <c r="E15" s="50">
        <v>30</v>
      </c>
      <c r="F15" s="57"/>
      <c r="G15" s="33"/>
    </row>
    <row r="16" spans="1:7" s="11" customFormat="1" ht="28" x14ac:dyDescent="0.35">
      <c r="B16" s="12">
        <v>9</v>
      </c>
      <c r="C16" s="62" t="s">
        <v>52</v>
      </c>
      <c r="D16" s="56" t="s">
        <v>51</v>
      </c>
      <c r="E16" s="50">
        <v>2</v>
      </c>
      <c r="F16" s="57"/>
      <c r="G16" s="33"/>
    </row>
    <row r="17" spans="1:7" s="11" customFormat="1" x14ac:dyDescent="0.35">
      <c r="B17" s="12">
        <v>10</v>
      </c>
      <c r="C17" s="55" t="s">
        <v>53</v>
      </c>
      <c r="D17" s="56" t="s">
        <v>51</v>
      </c>
      <c r="E17" s="50">
        <v>1</v>
      </c>
      <c r="F17" s="57"/>
      <c r="G17" s="33"/>
    </row>
    <row r="18" spans="1:7" ht="28" x14ac:dyDescent="0.35">
      <c r="A18" s="11"/>
      <c r="B18" s="12">
        <v>11</v>
      </c>
      <c r="C18" s="34" t="s">
        <v>54</v>
      </c>
      <c r="D18" s="35" t="s">
        <v>0</v>
      </c>
      <c r="E18" s="50">
        <v>3</v>
      </c>
      <c r="F18" s="36"/>
      <c r="G18" s="33"/>
    </row>
    <row r="19" spans="1:7" x14ac:dyDescent="0.35">
      <c r="A19" s="11"/>
      <c r="B19" s="12">
        <v>12</v>
      </c>
      <c r="C19" s="37" t="s">
        <v>55</v>
      </c>
      <c r="D19" s="40" t="s">
        <v>12</v>
      </c>
      <c r="E19" s="51">
        <v>1</v>
      </c>
      <c r="F19" s="36"/>
      <c r="G19" s="31"/>
    </row>
    <row r="20" spans="1:7" x14ac:dyDescent="0.35">
      <c r="A20" s="11"/>
      <c r="B20" s="88" t="s">
        <v>68</v>
      </c>
      <c r="C20" s="89"/>
      <c r="D20" s="89"/>
      <c r="E20" s="89"/>
      <c r="F20" s="90"/>
      <c r="G20" s="60"/>
    </row>
    <row r="21" spans="1:7" ht="28" x14ac:dyDescent="0.35">
      <c r="A21" s="11"/>
      <c r="B21" s="12">
        <v>13</v>
      </c>
      <c r="C21" s="37" t="s">
        <v>57</v>
      </c>
      <c r="D21" s="13" t="s">
        <v>0</v>
      </c>
      <c r="E21" s="54">
        <v>50</v>
      </c>
      <c r="F21" s="58"/>
      <c r="G21" s="59"/>
    </row>
    <row r="22" spans="1:7" x14ac:dyDescent="0.35">
      <c r="A22" s="11"/>
      <c r="B22" s="53">
        <v>14</v>
      </c>
      <c r="C22" s="38" t="s">
        <v>58</v>
      </c>
      <c r="D22" s="42" t="s">
        <v>0</v>
      </c>
      <c r="E22" s="42">
        <v>30</v>
      </c>
      <c r="F22" s="45"/>
      <c r="G22" s="48"/>
    </row>
    <row r="23" spans="1:7" ht="28" x14ac:dyDescent="0.35">
      <c r="A23" s="11"/>
      <c r="B23" s="12">
        <v>15</v>
      </c>
      <c r="C23" s="14" t="s">
        <v>59</v>
      </c>
      <c r="D23" s="41" t="s">
        <v>0</v>
      </c>
      <c r="E23" s="41">
        <v>20</v>
      </c>
      <c r="F23" s="44"/>
      <c r="G23" s="47"/>
    </row>
    <row r="24" spans="1:7" ht="42" x14ac:dyDescent="0.35">
      <c r="A24" s="11"/>
      <c r="B24" s="12">
        <v>16</v>
      </c>
      <c r="C24" s="14" t="s">
        <v>60</v>
      </c>
      <c r="D24" s="41" t="s">
        <v>0</v>
      </c>
      <c r="E24" s="41">
        <v>3.43</v>
      </c>
      <c r="F24" s="44"/>
      <c r="G24" s="47"/>
    </row>
    <row r="25" spans="1:7" ht="28" x14ac:dyDescent="0.35">
      <c r="A25" s="11"/>
      <c r="B25" s="12">
        <v>17</v>
      </c>
      <c r="C25" s="14" t="s">
        <v>61</v>
      </c>
      <c r="D25" s="41" t="s">
        <v>62</v>
      </c>
      <c r="E25" s="41">
        <v>0.84</v>
      </c>
      <c r="F25" s="44"/>
      <c r="G25" s="47"/>
    </row>
    <row r="26" spans="1:7" x14ac:dyDescent="0.35">
      <c r="A26" s="11"/>
      <c r="B26" s="12">
        <v>18</v>
      </c>
      <c r="C26" s="14" t="s">
        <v>63</v>
      </c>
      <c r="D26" s="41" t="s">
        <v>64</v>
      </c>
      <c r="E26" s="41">
        <v>8</v>
      </c>
      <c r="F26" s="44"/>
      <c r="G26" s="47"/>
    </row>
    <row r="27" spans="1:7" s="11" customFormat="1" x14ac:dyDescent="0.35">
      <c r="B27" s="12">
        <v>19</v>
      </c>
      <c r="C27" s="14" t="s">
        <v>65</v>
      </c>
      <c r="D27" s="41" t="s">
        <v>29</v>
      </c>
      <c r="E27" s="41">
        <v>1</v>
      </c>
      <c r="F27" s="44"/>
      <c r="G27" s="47"/>
    </row>
    <row r="28" spans="1:7" s="11" customFormat="1" x14ac:dyDescent="0.35">
      <c r="B28" s="12">
        <v>20</v>
      </c>
      <c r="C28" s="14" t="s">
        <v>66</v>
      </c>
      <c r="D28" s="41" t="s">
        <v>12</v>
      </c>
      <c r="E28" s="41">
        <v>1</v>
      </c>
      <c r="F28" s="44"/>
      <c r="G28" s="47"/>
    </row>
    <row r="29" spans="1:7" s="11" customFormat="1" x14ac:dyDescent="0.35">
      <c r="B29" s="12">
        <v>21</v>
      </c>
      <c r="C29" s="14" t="s">
        <v>67</v>
      </c>
      <c r="D29" s="41" t="s">
        <v>12</v>
      </c>
      <c r="E29" s="41">
        <v>1</v>
      </c>
      <c r="F29" s="44"/>
      <c r="G29" s="47"/>
    </row>
    <row r="30" spans="1:7" ht="18" thickBot="1" x14ac:dyDescent="0.4">
      <c r="A30" s="11"/>
      <c r="B30" s="85" t="s">
        <v>69</v>
      </c>
      <c r="C30" s="86"/>
      <c r="D30" s="86"/>
      <c r="E30" s="86"/>
      <c r="F30" s="87"/>
      <c r="G30" s="52"/>
    </row>
    <row r="31" spans="1:7" x14ac:dyDescent="0.35">
      <c r="A31" s="11"/>
      <c r="B31" s="28"/>
      <c r="C31" s="29"/>
      <c r="D31" s="29"/>
      <c r="E31" s="29"/>
      <c r="F31" s="43"/>
      <c r="G31" s="46"/>
    </row>
    <row r="32" spans="1:7" ht="45.5" customHeight="1" x14ac:dyDescent="0.35">
      <c r="A32" s="11"/>
      <c r="B32" s="65" t="s">
        <v>30</v>
      </c>
      <c r="C32" s="66"/>
      <c r="D32" s="66"/>
      <c r="E32" s="66"/>
      <c r="F32" s="66"/>
      <c r="G32" s="67"/>
    </row>
    <row r="33" spans="1:7" ht="31" customHeight="1" x14ac:dyDescent="0.35">
      <c r="A33" s="11"/>
      <c r="B33" s="68" t="s">
        <v>31</v>
      </c>
      <c r="C33" s="69"/>
      <c r="D33" s="69"/>
      <c r="E33" s="69"/>
      <c r="F33" s="69"/>
      <c r="G33" s="70"/>
    </row>
    <row r="34" spans="1:7" ht="45.5" customHeight="1" x14ac:dyDescent="0.35">
      <c r="A34" s="11"/>
      <c r="B34" s="68" t="s">
        <v>32</v>
      </c>
      <c r="C34" s="69"/>
      <c r="D34" s="69"/>
      <c r="E34" s="69"/>
      <c r="F34" s="69"/>
      <c r="G34" s="70"/>
    </row>
    <row r="35" spans="1:7" ht="46" customHeight="1" thickBot="1" x14ac:dyDescent="0.4">
      <c r="A35" s="11"/>
      <c r="B35" s="73" t="s">
        <v>33</v>
      </c>
      <c r="C35" s="74"/>
      <c r="D35" s="74"/>
      <c r="E35" s="74"/>
      <c r="F35" s="74"/>
      <c r="G35" s="75"/>
    </row>
  </sheetData>
  <mergeCells count="15">
    <mergeCell ref="B34:G34"/>
    <mergeCell ref="B35:G35"/>
    <mergeCell ref="B5:B6"/>
    <mergeCell ref="C5:C6"/>
    <mergeCell ref="D5:D6"/>
    <mergeCell ref="E5:G5"/>
    <mergeCell ref="B30:F30"/>
    <mergeCell ref="B20:F20"/>
    <mergeCell ref="B12:F12"/>
    <mergeCell ref="D1:E1"/>
    <mergeCell ref="D2:E2"/>
    <mergeCell ref="B32:G32"/>
    <mergeCell ref="B33:G33"/>
    <mergeCell ref="D4:E4"/>
    <mergeCell ref="D3:F3"/>
  </mergeCells>
  <pageMargins left="0.7" right="0.7" top="0.75" bottom="0.75" header="0.3" footer="0.3"/>
  <pageSetup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DATA</vt:lpstr>
      <vt:lpstr>ToR for Bookan Mowlawi Anwar</vt:lpstr>
    </vt:vector>
  </TitlesOfParts>
  <Company>Moorche 30 DVDs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MRT www.Win2Farsi.com</dc:creator>
  <cp:lastModifiedBy>Mohammad Ebrahimi</cp:lastModifiedBy>
  <cp:lastPrinted>2022-08-03T09:32:42Z</cp:lastPrinted>
  <dcterms:created xsi:type="dcterms:W3CDTF">2018-09-25T11:54:06Z</dcterms:created>
  <dcterms:modified xsi:type="dcterms:W3CDTF">2024-02-08T08:41:52Z</dcterms:modified>
</cp:coreProperties>
</file>