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New Forms for Doc of Invoices_241023\EKRe PROJ\Greenhouse &amp; Plastic Tunnel\Re-Announcement Docs\"/>
    </mc:Choice>
  </mc:AlternateContent>
  <xr:revisionPtr revIDLastSave="0" documentId="13_ncr:1_{8BC62F20-3CFD-4006-BA0E-93B4DB909985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34" l="1"/>
  <c r="H36" i="34"/>
  <c r="H37" i="34"/>
  <c r="H38" i="34"/>
  <c r="H15" i="34" l="1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14" i="34" l="1"/>
  <c r="H40" i="34" s="1"/>
  <c r="H41" i="34" l="1"/>
  <c r="H42" i="34" s="1"/>
</calcChain>
</file>

<file path=xl/sharedStrings.xml><?xml version="1.0" encoding="utf-8"?>
<sst xmlns="http://schemas.openxmlformats.org/spreadsheetml/2006/main" count="133" uniqueCount="111">
  <si>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</si>
  <si>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</si>
  <si>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</si>
  <si>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</si>
  <si>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</si>
  <si>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</si>
  <si>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</si>
  <si>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</si>
  <si>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</si>
  <si>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</si>
  <si>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</si>
  <si>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</si>
  <si>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</si>
  <si>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</si>
  <si>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</si>
  <si>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</si>
  <si>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</si>
  <si>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</si>
  <si>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</si>
  <si>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</si>
  <si>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</si>
  <si>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</si>
  <si>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</si>
  <si>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</si>
  <si>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</si>
  <si>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</si>
  <si>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</si>
  <si>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</si>
  <si>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</si>
  <si>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</si>
  <si>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</si>
  <si>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</si>
  <si>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</si>
  <si>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</si>
  <si>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</si>
  <si>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</si>
  <si>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</si>
  <si>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</si>
  <si>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</si>
  <si>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</si>
  <si>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</si>
  <si>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</si>
  <si>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</si>
  <si>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</si>
  <si>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</si>
  <si>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</si>
  <si>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</si>
  <si>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</si>
  <si>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</si>
  <si>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Deductible tax (%)</t>
  </si>
  <si>
    <t>Items name/ Description
تفصیلات اجناس</t>
  </si>
  <si>
    <t>نوع اسعار = افغانی</t>
  </si>
  <si>
    <t>REQUEST FOR QUOTATION FORM</t>
  </si>
  <si>
    <t>Hand in Hand International (HIHI) 
 مؤسسه  بین المللی دست به دست</t>
  </si>
  <si>
    <t>Net Amount Without Tax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</si>
  <si>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</si>
  <si>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</si>
  <si>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</si>
  <si>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</si>
  <si>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t>Pcs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</si>
  <si>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</si>
  <si>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</si>
  <si>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</si>
  <si>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</si>
  <si>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</si>
  <si>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</si>
  <si>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</si>
  <si>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</si>
  <si>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</si>
  <si>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</si>
  <si>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</si>
  <si>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RFQ NO. شماره درخواست نرخ دهی
005-2024</t>
  </si>
  <si>
    <t>Kg</t>
  </si>
  <si>
    <t>Meter</t>
  </si>
  <si>
    <t>Gram</t>
  </si>
  <si>
    <t>Supporting food insecure women and their families through agricultural value chains Project in Sar-e-Pul province
 حمایت از خانواده های بدون مصئونیت غذایی از طریق زنجیره ارزش زراعتی در ولایت سرپل</t>
  </si>
  <si>
    <t xml:space="preserve">Purpose: Establishment of 28 greenhouses &amp; 27 plastic tunnels in Bala Kent area of Sar-e-Pul province
موضوع: احداث 28 گلخانه و 27 تونل پلاستیکی در منطقه بالا کینت ولایت سرپل </t>
  </si>
  <si>
    <t>Issuing date:
تاریخ نشر اعلان
07/02/2024</t>
  </si>
  <si>
    <t>18 دلو 1402</t>
  </si>
  <si>
    <t>Pre-bid meeting date and time: زمان جلسه آگاهی دهی      
11/02/2024 at 10:00 A.M.</t>
  </si>
  <si>
    <t xml:space="preserve">  22 دلو 1402 ساعت 10 بجه قبل از ظهر</t>
  </si>
  <si>
    <t>Closing Date &amp; time and Bid Opening:
تاریخ و زمان ختم اعلان و جلسه آفرگشایی  
12/02/2024 at 10:00 A.M.</t>
  </si>
  <si>
    <t xml:space="preserve">  23 دلو 1402 ساعت 10 بجه قبل از ظهر</t>
  </si>
  <si>
    <r>
      <rPr>
        <b/>
        <sz val="12"/>
        <color theme="1"/>
        <rFont val="Arial Narrow"/>
        <family val="2"/>
      </rPr>
      <t>نوت:</t>
    </r>
    <r>
      <rPr>
        <sz val="12"/>
        <color theme="1"/>
        <rFont val="Arial Narrow"/>
        <family val="2"/>
      </rPr>
      <t xml:space="preserve"> اقلام فوق الذکر از شماره 01 الی 12 مربوط به مواد مورد نیاز احداث 28 گلخانه به مساحت 6*9 متر مربع و از شماره 13 الی 25 مواد مورد نیاز احداث 27 تونل پلاستیکی به مساحت 4*10 متر مربع میباشد.</t>
    </r>
  </si>
  <si>
    <t>Pcs/4 meter</t>
  </si>
  <si>
    <t>Pcs/6 meter</t>
  </si>
  <si>
    <t>Wooden Pole, 3 inches diameter, 4 meters length
خاده چوب قطر 3 انچ از قسمت وسط چوب به طول 4 متر</t>
  </si>
  <si>
    <t>Wooden Pole, 2 inches diameter, 4 meter length
خاده چوب قطر 2 انچ از قسمت وسط چوب به طول 4 متر</t>
  </si>
  <si>
    <t xml:space="preserve">Green House Plastic Green color, with 3 years guarantee and 8 meters wide as per the sample
 پلاستیک گل خانه به رنگ سبز  با سه سال گرانتی و عرض 8 متر مطابق نمونه   </t>
  </si>
  <si>
    <t xml:space="preserve">Metal wire 1.5 mm
 سیم جستی 1.5 ملی متری </t>
  </si>
  <si>
    <t xml:space="preserve">Plastic net for air conditioner 2 meter wide as per the sample
 جالی پلاستیکی برای تهویه با عرض 2 متر مطابق نمونه  </t>
  </si>
  <si>
    <t>Nail,6 inches high quality
 میخ 6 انچ کیفیت عالی</t>
  </si>
  <si>
    <t>Nail, 3 inches
 میخ سه انچ</t>
  </si>
  <si>
    <t>Nail,7 inches high quality
 میخ 7 انچ کیفیت عالی</t>
  </si>
  <si>
    <t>Plastic string
تار پلاستیکی</t>
  </si>
  <si>
    <t>Cucumber seed, Kaihan variety
تخم بادرنگ ورایتی کیهان</t>
  </si>
  <si>
    <t xml:space="preserve">Fertilizer of 20 - 20
 20-20 کود کیمیاوی </t>
  </si>
  <si>
    <t>Potassium fertilizer
کود کیمیاوی پتاشیم</t>
  </si>
  <si>
    <t>Galvanized pipe, 1 inch, 1.2 mm Semicircular, 6 meters length
نل ضد زنگ 1 انچ 1.2 ملی متر به شکل نیم دایره با طول 6 متر</t>
  </si>
  <si>
    <t>Galvanized pipe, 0.5 inch, 1.2 mm Semicircular, 6 meters length
نل ضد زنگ نیم دایره نیم انچ 1.2 ملی متر به طول 6 متر</t>
  </si>
  <si>
    <t xml:space="preserve">Galvanized pipe, 1.5 inches,2mm 1 meter length
نل ضد زنگ 1.5 انچ 2 ملی متر به طول 1 متر </t>
  </si>
  <si>
    <t xml:space="preserve">Galvanized pipe, 1 inch, 2mm 1 meter length
نل ضد زنگ 1 انچ 2 ملی متر به طول 1 متر </t>
  </si>
  <si>
    <t>Galvanized pipe, 0.5 inch, 1.2 mm 6 meters length
نل ضد زنگ  نیم انچ 1.2 ملی متر به طول 6 متر</t>
  </si>
  <si>
    <t xml:space="preserve">Green House Plastic Green colour, with 3 years guarantee and 8 meters wide as per the sample
پلاستیک گل خانه به رنگ سبز  با سه سال گرانتی و عرض 8 متر مطابق نمونه   </t>
  </si>
  <si>
    <t xml:space="preserve">Plastic net for air conditioner 2 meters wide
جالی پلاستیکی برای تهویه با عرض 2 متر          </t>
  </si>
  <si>
    <t xml:space="preserve">Metal wire 1.5 mm
سیم جستی 1.5 ملی متری </t>
  </si>
  <si>
    <t xml:space="preserve">Plastic rope
طناب پلاستیکی </t>
  </si>
  <si>
    <t>Basil certified seeds, Keshtzar variety
تخم ریحان تصدیق شده، بسته بندی کشتزار</t>
  </si>
  <si>
    <t>Coriander certified seeds,  Keshtzar variety
تخم گشنیز تصدیق شده، بسته بندی کشتزار</t>
  </si>
  <si>
    <t>Radish certified seed,  Keshtzar variety
تخم ملی سرخک تصدیق شده، بسته بندی کشتزار</t>
  </si>
  <si>
    <t>Garden cress certified seed,  Keshtzar variety
تخم تراتیزک تصدیق شده، بسته بندی کشتزار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</si>
</sst>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[$AFN]\ * #,##0.00_);_([$AFN]\ * \(#,##0.00\);_([$AFN]\ * &quot;-&quot;??_);_(@_)"/>
  </numFmts>
  <fonts count="36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164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3" fillId="0" borderId="0"/>
    <xf numFmtId="167" fontId="1" fillId="0" borderId="0"/>
  </cellStyleXfs>
  <cellXfs count="226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/>
    <xf numFmtId="0" fontId="28" fillId="0" borderId="0" xfId="0" applyFont="1" applyAlignment="1" applyProtection="1">
      <alignment horizontal="left" vertical="center" wrapText="1" readingOrder="2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right" vertical="center" wrapText="1" readingOrder="2"/>
      <protection locked="0"/>
    </xf>
    <xf numFmtId="165" fontId="24" fillId="0" borderId="23" xfId="5" applyFont="1" applyBorder="1" applyAlignment="1" applyProtection="1">
      <protection locked="0"/>
    </xf>
    <xf numFmtId="165" fontId="24" fillId="0" borderId="29" xfId="5" applyFont="1" applyBorder="1" applyAlignment="1" applyProtection="1">
      <protection locked="0"/>
    </xf>
    <xf numFmtId="165" fontId="28" fillId="0" borderId="29" xfId="5" applyFont="1" applyBorder="1" applyAlignment="1" applyProtection="1">
      <alignment horizontal="center" vertical="center"/>
      <protection locked="0"/>
    </xf>
    <xf numFmtId="0" fontId="25" fillId="0" borderId="29" xfId="0" applyFont="1" applyBorder="1" applyProtection="1">
      <protection locked="0"/>
    </xf>
    <xf numFmtId="166" fontId="28" fillId="0" borderId="29" xfId="5" applyNumberFormat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left" indent="4"/>
      <protection locked="0"/>
    </xf>
    <xf numFmtId="0" fontId="30" fillId="0" borderId="0" xfId="0" applyFont="1" applyAlignment="1" applyProtection="1">
      <alignment horizontal="left" indent="4"/>
      <protection locked="0"/>
    </xf>
    <xf numFmtId="0" fontId="24" fillId="0" borderId="29" xfId="0" applyFont="1" applyBorder="1" applyAlignment="1">
      <alignment horizontal="centerContinuous" vertical="center"/>
    </xf>
    <xf numFmtId="0" fontId="24" fillId="0" borderId="29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33" fillId="0" borderId="29" xfId="0" applyFont="1" applyBorder="1" applyAlignment="1">
      <alignment horizontal="center" vertical="center"/>
    </xf>
    <xf numFmtId="0" fontId="25" fillId="0" borderId="24" xfId="0" applyFont="1" applyBorder="1" applyProtection="1"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  <xf numFmtId="0" fontId="34" fillId="0" borderId="29" xfId="2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7" fillId="0" borderId="24" xfId="0" applyFont="1" applyBorder="1" applyAlignment="1" applyProtection="1">
      <alignment horizontal="center" vertical="center"/>
      <protection locked="0"/>
    </xf>
    <xf numFmtId="0" fontId="25" fillId="0" borderId="27" xfId="0" applyFont="1" applyBorder="1" applyAlignment="1" applyProtection="1">
      <alignment horizontal="left"/>
      <protection locked="0"/>
    </xf>
    <xf numFmtId="0" fontId="25" fillId="0" borderId="17" xfId="0" applyFont="1" applyBorder="1" applyAlignment="1" applyProtection="1">
      <alignment horizontal="left"/>
      <protection locked="0"/>
    </xf>
    <xf numFmtId="0" fontId="25" fillId="0" borderId="29" xfId="0" applyFont="1" applyBorder="1" applyAlignment="1" applyProtection="1">
      <alignment horizontal="right"/>
      <protection locked="0"/>
    </xf>
    <xf numFmtId="0" fontId="24" fillId="0" borderId="29" xfId="0" applyFont="1" applyBorder="1" applyAlignment="1" applyProtection="1">
      <alignment horizontal="center" vertical="top" wrapText="1"/>
      <protection locked="0"/>
    </xf>
    <xf numFmtId="0" fontId="25" fillId="0" borderId="17" xfId="0" applyFont="1" applyBorder="1" applyAlignment="1" applyProtection="1">
      <alignment horizontal="right"/>
      <protection locked="0"/>
    </xf>
    <xf numFmtId="0" fontId="25" fillId="0" borderId="10" xfId="0" applyFont="1" applyBorder="1" applyAlignment="1" applyProtection="1">
      <alignment horizontal="right"/>
      <protection locked="0"/>
    </xf>
    <xf numFmtId="0" fontId="29" fillId="0" borderId="41" xfId="0" applyFont="1" applyBorder="1" applyAlignment="1" applyProtection="1">
      <alignment horizontal="center" vertical="top" wrapText="1"/>
      <protection locked="0"/>
    </xf>
    <xf numFmtId="0" fontId="29" fillId="0" borderId="42" xfId="0" applyFont="1" applyBorder="1" applyAlignment="1" applyProtection="1">
      <alignment horizontal="center" vertical="top" wrapText="1"/>
      <protection locked="0"/>
    </xf>
    <xf numFmtId="0" fontId="29" fillId="0" borderId="24" xfId="0" applyFont="1" applyBorder="1" applyAlignment="1" applyProtection="1">
      <alignment horizontal="center" vertical="top" wrapText="1"/>
      <protection locked="0"/>
    </xf>
    <xf numFmtId="0" fontId="29" fillId="0" borderId="43" xfId="0" applyFont="1" applyBorder="1" applyAlignment="1" applyProtection="1">
      <alignment horizontal="center" vertical="top" wrapText="1"/>
      <protection locked="0"/>
    </xf>
    <xf numFmtId="0" fontId="29" fillId="0" borderId="27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27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0" borderId="10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 wrapText="1"/>
      <protection locked="0"/>
    </xf>
    <xf numFmtId="0" fontId="29" fillId="0" borderId="46" xfId="0" applyFont="1" applyBorder="1" applyAlignment="1" applyProtection="1">
      <alignment horizontal="left" vertical="center" wrapText="1"/>
      <protection locked="0"/>
    </xf>
    <xf numFmtId="0" fontId="29" fillId="0" borderId="42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left" vertical="center" wrapText="1"/>
      <protection locked="0"/>
    </xf>
    <xf numFmtId="0" fontId="29" fillId="0" borderId="43" xfId="0" applyFont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6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27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/>
    </xf>
    <xf numFmtId="15" fontId="27" fillId="0" borderId="39" xfId="0" applyNumberFormat="1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15" fontId="27" fillId="0" borderId="29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4" fillId="0" borderId="8" xfId="0" applyFont="1" applyBorder="1" applyAlignment="1">
      <alignment horizontal="center"/>
    </xf>
    <xf numFmtId="0" fontId="27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15" fontId="27" fillId="0" borderId="27" xfId="0" applyNumberFormat="1" applyFont="1" applyBorder="1" applyAlignment="1" applyProtection="1">
      <alignment horizontal="left" vertical="center" wrapText="1"/>
      <protection locked="0"/>
    </xf>
    <xf numFmtId="15" fontId="27" fillId="0" borderId="17" xfId="0" applyNumberFormat="1" applyFont="1" applyBorder="1" applyAlignment="1" applyProtection="1">
      <alignment horizontal="left" vertical="center" wrapText="1"/>
      <protection locked="0"/>
    </xf>
    <xf numFmtId="15" fontId="27" fillId="0" borderId="10" xfId="0" applyNumberFormat="1" applyFont="1" applyBorder="1" applyAlignment="1" applyProtection="1">
      <alignment horizontal="left" vertical="center" wrapText="1"/>
      <protection locked="0"/>
    </xf>
    <xf numFmtId="15" fontId="27" fillId="0" borderId="41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horizontal="left" vertical="center" wrapText="1"/>
    </xf>
    <xf numFmtId="15" fontId="27" fillId="0" borderId="42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vertical="center" wrapText="1"/>
    </xf>
    <xf numFmtId="15" fontId="27" fillId="0" borderId="42" xfId="0" applyNumberFormat="1" applyFont="1" applyBorder="1" applyAlignment="1">
      <alignment vertical="center" wrapText="1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15" fontId="27" fillId="0" borderId="0" xfId="0" applyNumberFormat="1" applyFont="1" applyAlignment="1" applyProtection="1">
      <alignment horizontal="left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4" fillId="2" borderId="40" xfId="0" applyFont="1" applyFill="1" applyBorder="1" applyAlignment="1" applyProtection="1">
      <alignment horizontal="right" vertical="center" wrapText="1"/>
      <protection locked="0"/>
    </xf>
    <xf numFmtId="0" fontId="24" fillId="2" borderId="40" xfId="0" applyFont="1" applyFill="1" applyBorder="1" applyAlignment="1" applyProtection="1">
      <alignment horizontal="right" vertical="center"/>
      <protection locked="0"/>
    </xf>
    <xf numFmtId="0" fontId="24" fillId="2" borderId="39" xfId="0" applyFont="1" applyFill="1" applyBorder="1" applyAlignment="1" applyProtection="1">
      <alignment horizontal="right" vertical="center"/>
      <protection locked="0"/>
    </xf>
    <xf numFmtId="0" fontId="27" fillId="3" borderId="27" xfId="2" applyFont="1" applyFill="1" applyBorder="1" applyAlignment="1">
      <alignment horizontal="left" vertical="center" wrapText="1"/>
    </xf>
    <xf numFmtId="0" fontId="27" fillId="3" borderId="17" xfId="2" applyFont="1" applyFill="1" applyBorder="1" applyAlignment="1">
      <alignment horizontal="left" vertical="center" wrapText="1"/>
    </xf>
    <xf numFmtId="0" fontId="27" fillId="3" borderId="10" xfId="2" applyFont="1" applyFill="1" applyBorder="1" applyAlignment="1">
      <alignment horizontal="left" vertical="center" wrapText="1"/>
    </xf>
    <xf numFmtId="0" fontId="29" fillId="0" borderId="29" xfId="0" applyFont="1" applyBorder="1" applyAlignment="1" applyProtection="1">
      <alignment vertical="center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34" fillId="3" borderId="27" xfId="0" applyFont="1" applyFill="1" applyBorder="1" applyAlignment="1">
      <alignment horizontal="left" vertical="center" wrapText="1"/>
    </xf>
    <xf numFmtId="0" fontId="34" fillId="3" borderId="17" xfId="0" applyFont="1" applyFill="1" applyBorder="1" applyAlignment="1">
      <alignment horizontal="left" vertical="center" wrapText="1"/>
    </xf>
    <xf numFmtId="0" fontId="34" fillId="3" borderId="10" xfId="0" applyFont="1" applyFill="1" applyBorder="1" applyAlignment="1">
      <alignment horizontal="left" vertical="center" wrapText="1"/>
    </xf>
    <xf numFmtId="0" fontId="34" fillId="3" borderId="27" xfId="0" applyFont="1" applyFill="1" applyBorder="1" applyAlignment="1">
      <alignment vertical="center" wrapText="1"/>
    </xf>
    <xf numFmtId="0" fontId="34" fillId="3" borderId="17" xfId="0" applyFont="1" applyFill="1" applyBorder="1" applyAlignment="1">
      <alignment vertical="center" wrapText="1"/>
    </xf>
    <xf numFmtId="0" fontId="34" fillId="3" borderId="10" xfId="0" applyFont="1" applyFill="1" applyBorder="1" applyAlignment="1">
      <alignment vertical="center" wrapText="1"/>
    </xf>
    <xf numFmtId="0" fontId="24" fillId="0" borderId="23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 wrapText="1"/>
    </xf>
    <xf numFmtId="0" fontId="29" fillId="0" borderId="44" xfId="0" applyFont="1" applyBorder="1" applyAlignment="1" applyProtection="1">
      <alignment horizontal="center" vertical="top" wrapText="1"/>
      <protection locked="0"/>
    </xf>
    <xf numFmtId="0" fontId="29" fillId="0" borderId="45" xfId="0" applyFont="1" applyBorder="1" applyAlignment="1" applyProtection="1">
      <alignment horizontal="center" vertical="top" wrapText="1"/>
      <protection locked="0"/>
    </xf>
    <xf numFmtId="14" fontId="27" fillId="0" borderId="24" xfId="0" applyNumberFormat="1" applyFont="1" applyBorder="1" applyAlignment="1">
      <alignment horizontal="left" vertical="center" wrapText="1" readingOrder="2"/>
    </xf>
    <xf numFmtId="0" fontId="27" fillId="0" borderId="43" xfId="0" applyFont="1" applyBorder="1" applyAlignment="1">
      <alignment horizontal="left" vertical="center" wrapText="1" readingOrder="2"/>
    </xf>
    <xf numFmtId="0" fontId="27" fillId="0" borderId="14" xfId="0" applyFont="1" applyBorder="1" applyAlignment="1">
      <alignment horizontal="left" vertical="center" wrapText="1" readingOrder="2"/>
    </xf>
    <xf numFmtId="0" fontId="27" fillId="0" borderId="27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7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3" borderId="29" xfId="0" applyFont="1" applyFill="1" applyBorder="1" applyAlignment="1">
      <alignment vertical="center" wrapText="1"/>
    </xf>
    <xf numFmtId="0" fontId="34" fillId="3" borderId="27" xfId="0" applyFont="1" applyFill="1" applyBorder="1" applyAlignment="1">
      <alignment horizontal="right" vertical="center" wrapText="1"/>
    </xf>
    <xf numFmtId="0" fontId="34" fillId="3" borderId="17" xfId="0" applyFont="1" applyFill="1" applyBorder="1" applyAlignment="1">
      <alignment horizontal="right" vertical="center" wrapText="1"/>
    </xf>
    <xf numFmtId="0" fontId="34" fillId="3" borderId="10" xfId="0" applyFont="1" applyFill="1" applyBorder="1" applyAlignment="1">
      <alignment horizontal="right" vertical="center" wrapText="1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55"/>
  <sheetViews>
    <sheetView showGridLines="0" tabSelected="1" view="pageBreakPreview" zoomScaleNormal="100" zoomScaleSheetLayoutView="100" workbookViewId="0">
      <selection activeCell="C45" sqref="C45:F45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7" t="s">
        <v>52</v>
      </c>
      <c r="B4" s="137"/>
      <c r="C4" s="137"/>
      <c r="D4" s="137"/>
      <c r="E4" s="137"/>
      <c r="F4" s="137"/>
      <c r="G4" s="137"/>
      <c r="H4" s="137"/>
    </row>
    <row r="5" spans="1:11" ht="15" customHeight="1">
      <c r="A5" s="88"/>
      <c r="B5" s="88"/>
      <c r="C5" s="88"/>
      <c r="D5" s="142" t="s">
        <v>55</v>
      </c>
      <c r="E5" s="142"/>
      <c r="F5" s="142"/>
      <c r="G5" s="142"/>
      <c r="H5" s="142"/>
    </row>
    <row r="6" spans="1:11" ht="15" customHeight="1">
      <c r="A6" s="143" t="s">
        <v>45</v>
      </c>
      <c r="B6" s="142"/>
      <c r="C6" s="142"/>
      <c r="D6" s="142"/>
      <c r="E6" s="142"/>
      <c r="F6" s="142"/>
      <c r="G6" s="142"/>
      <c r="H6" s="142"/>
      <c r="I6" s="86"/>
      <c r="J6" s="86"/>
    </row>
    <row r="7" spans="1:11" ht="66" customHeight="1">
      <c r="A7" s="141" t="s">
        <v>70</v>
      </c>
      <c r="B7" s="141"/>
      <c r="C7" s="146" t="s">
        <v>75</v>
      </c>
      <c r="D7" s="147"/>
      <c r="E7" s="148"/>
      <c r="F7" s="141" t="s">
        <v>76</v>
      </c>
      <c r="G7" s="141"/>
      <c r="H7" s="141"/>
      <c r="I7" s="154"/>
      <c r="J7" s="154"/>
      <c r="K7" s="89"/>
    </row>
    <row r="8" spans="1:11" ht="54" customHeight="1">
      <c r="A8" s="138" t="s">
        <v>47</v>
      </c>
      <c r="B8" s="138"/>
      <c r="C8" s="149" t="s">
        <v>53</v>
      </c>
      <c r="D8" s="150"/>
      <c r="E8" s="151"/>
      <c r="F8" s="139" t="s">
        <v>71</v>
      </c>
      <c r="G8" s="144"/>
      <c r="H8" s="145"/>
      <c r="I8" s="155"/>
      <c r="J8" s="155"/>
      <c r="K8" s="89"/>
    </row>
    <row r="9" spans="1:11" ht="52.5" customHeight="1">
      <c r="A9" s="139" t="s">
        <v>77</v>
      </c>
      <c r="B9" s="140"/>
      <c r="C9" s="144" t="s">
        <v>79</v>
      </c>
      <c r="D9" s="144"/>
      <c r="E9" s="145"/>
      <c r="F9" s="152" t="s">
        <v>81</v>
      </c>
      <c r="G9" s="152"/>
      <c r="H9" s="153"/>
      <c r="I9" s="90"/>
      <c r="J9" s="90"/>
      <c r="K9" s="91"/>
    </row>
    <row r="10" spans="1:11" ht="25.5" customHeight="1">
      <c r="A10" s="177" t="s">
        <v>78</v>
      </c>
      <c r="B10" s="178"/>
      <c r="C10" s="179" t="s">
        <v>80</v>
      </c>
      <c r="D10" s="179"/>
      <c r="E10" s="178"/>
      <c r="F10" s="179" t="s">
        <v>82</v>
      </c>
      <c r="G10" s="179"/>
      <c r="H10" s="178"/>
      <c r="I10" s="90"/>
      <c r="J10" s="90"/>
      <c r="K10" s="91"/>
    </row>
    <row r="11" spans="1:11" ht="15.75">
      <c r="A11" s="158" t="s">
        <v>51</v>
      </c>
      <c r="B11" s="159"/>
      <c r="C11" s="160"/>
      <c r="D11" s="160"/>
      <c r="E11" s="160"/>
      <c r="F11" s="159"/>
      <c r="G11" s="159"/>
      <c r="H11" s="159"/>
    </row>
    <row r="12" spans="1:11" ht="15.75" customHeight="1">
      <c r="A12" s="156" t="s">
        <v>38</v>
      </c>
      <c r="B12" s="156" t="s">
        <v>50</v>
      </c>
      <c r="C12" s="157"/>
      <c r="D12" s="157"/>
      <c r="E12" s="156" t="s">
        <v>39</v>
      </c>
      <c r="F12" s="99" t="s">
        <v>26</v>
      </c>
      <c r="G12" s="156" t="s">
        <v>46</v>
      </c>
      <c r="H12" s="100" t="s">
        <v>28</v>
      </c>
    </row>
    <row r="13" spans="1:11" ht="15.75">
      <c r="A13" s="157"/>
      <c r="B13" s="157"/>
      <c r="C13" s="157"/>
      <c r="D13" s="157"/>
      <c r="E13" s="157"/>
      <c r="F13" s="100" t="s">
        <v>40</v>
      </c>
      <c r="G13" s="157"/>
      <c r="H13" s="101" t="s">
        <v>41</v>
      </c>
    </row>
    <row r="14" spans="1:11" ht="30" customHeight="1">
      <c r="A14" s="104">
        <v>1</v>
      </c>
      <c r="B14" s="161" t="s">
        <v>86</v>
      </c>
      <c r="C14" s="162"/>
      <c r="D14" s="163"/>
      <c r="E14" s="105" t="s">
        <v>84</v>
      </c>
      <c r="F14" s="92"/>
      <c r="G14" s="102">
        <v>700</v>
      </c>
      <c r="H14" s="92">
        <f>F14*G14</f>
        <v>0</v>
      </c>
    </row>
    <row r="15" spans="1:11" ht="30" customHeight="1">
      <c r="A15" s="104">
        <v>2</v>
      </c>
      <c r="B15" s="180" t="s">
        <v>87</v>
      </c>
      <c r="C15" s="181"/>
      <c r="D15" s="182"/>
      <c r="E15" s="105" t="s">
        <v>84</v>
      </c>
      <c r="F15" s="92"/>
      <c r="G15" s="108">
        <v>1400</v>
      </c>
      <c r="H15" s="92">
        <f t="shared" ref="H15:H38" si="0">F15*G15</f>
        <v>0</v>
      </c>
    </row>
    <row r="16" spans="1:11" ht="30" customHeight="1">
      <c r="A16" s="104">
        <v>3</v>
      </c>
      <c r="B16" s="183" t="s">
        <v>89</v>
      </c>
      <c r="C16" s="184"/>
      <c r="D16" s="185"/>
      <c r="E16" s="105" t="s">
        <v>72</v>
      </c>
      <c r="F16" s="92"/>
      <c r="G16" s="102">
        <v>168</v>
      </c>
      <c r="H16" s="92">
        <f t="shared" si="0"/>
        <v>0</v>
      </c>
    </row>
    <row r="17" spans="1:8" ht="45.75" customHeight="1">
      <c r="A17" s="104">
        <v>4</v>
      </c>
      <c r="B17" s="186" t="s">
        <v>88</v>
      </c>
      <c r="C17" s="186"/>
      <c r="D17" s="186"/>
      <c r="E17" s="106" t="s">
        <v>73</v>
      </c>
      <c r="F17" s="92"/>
      <c r="G17" s="102">
        <v>672</v>
      </c>
      <c r="H17" s="92">
        <f t="shared" si="0"/>
        <v>0</v>
      </c>
    </row>
    <row r="18" spans="1:8" ht="30" customHeight="1">
      <c r="A18" s="104">
        <v>5</v>
      </c>
      <c r="B18" s="166" t="s">
        <v>90</v>
      </c>
      <c r="C18" s="167"/>
      <c r="D18" s="168"/>
      <c r="E18" s="106" t="s">
        <v>73</v>
      </c>
      <c r="F18" s="92"/>
      <c r="G18" s="109">
        <v>252</v>
      </c>
      <c r="H18" s="92">
        <f t="shared" si="0"/>
        <v>0</v>
      </c>
    </row>
    <row r="19" spans="1:8" ht="30" customHeight="1">
      <c r="A19" s="104">
        <v>6</v>
      </c>
      <c r="B19" s="166" t="s">
        <v>91</v>
      </c>
      <c r="C19" s="167"/>
      <c r="D19" s="168"/>
      <c r="E19" s="106" t="s">
        <v>72</v>
      </c>
      <c r="F19" s="92"/>
      <c r="G19" s="109">
        <v>28</v>
      </c>
      <c r="H19" s="92">
        <f t="shared" si="0"/>
        <v>0</v>
      </c>
    </row>
    <row r="20" spans="1:8" ht="30" customHeight="1">
      <c r="A20" s="104">
        <v>7</v>
      </c>
      <c r="B20" s="166" t="s">
        <v>92</v>
      </c>
      <c r="C20" s="167"/>
      <c r="D20" s="168"/>
      <c r="E20" s="106" t="s">
        <v>72</v>
      </c>
      <c r="F20" s="92"/>
      <c r="G20" s="109">
        <v>56</v>
      </c>
      <c r="H20" s="92">
        <f t="shared" si="0"/>
        <v>0</v>
      </c>
    </row>
    <row r="21" spans="1:8" ht="30" customHeight="1">
      <c r="A21" s="104">
        <v>8</v>
      </c>
      <c r="B21" s="166" t="s">
        <v>93</v>
      </c>
      <c r="C21" s="167"/>
      <c r="D21" s="168"/>
      <c r="E21" s="106" t="s">
        <v>72</v>
      </c>
      <c r="F21" s="92"/>
      <c r="G21" s="109">
        <v>42</v>
      </c>
      <c r="H21" s="92">
        <f t="shared" si="0"/>
        <v>0</v>
      </c>
    </row>
    <row r="22" spans="1:8" ht="30" customHeight="1">
      <c r="A22" s="104">
        <v>9</v>
      </c>
      <c r="B22" s="166" t="s">
        <v>94</v>
      </c>
      <c r="C22" s="167"/>
      <c r="D22" s="168"/>
      <c r="E22" s="106" t="s">
        <v>72</v>
      </c>
      <c r="F22" s="92"/>
      <c r="G22" s="109">
        <v>54</v>
      </c>
      <c r="H22" s="92">
        <f t="shared" si="0"/>
        <v>0</v>
      </c>
    </row>
    <row r="23" spans="1:8" ht="30" customHeight="1">
      <c r="A23" s="104">
        <v>10</v>
      </c>
      <c r="B23" s="169" t="s">
        <v>95</v>
      </c>
      <c r="C23" s="170"/>
      <c r="D23" s="171"/>
      <c r="E23" s="105" t="s">
        <v>59</v>
      </c>
      <c r="F23" s="92"/>
      <c r="G23" s="102">
        <v>2800</v>
      </c>
      <c r="H23" s="92">
        <f t="shared" si="0"/>
        <v>0</v>
      </c>
    </row>
    <row r="24" spans="1:8" ht="30" customHeight="1">
      <c r="A24" s="104">
        <v>11</v>
      </c>
      <c r="B24" s="169" t="s">
        <v>96</v>
      </c>
      <c r="C24" s="170"/>
      <c r="D24" s="171"/>
      <c r="E24" s="105" t="s">
        <v>72</v>
      </c>
      <c r="F24" s="92"/>
      <c r="G24" s="102">
        <v>280</v>
      </c>
      <c r="H24" s="92">
        <f t="shared" si="0"/>
        <v>0</v>
      </c>
    </row>
    <row r="25" spans="1:8" ht="30" customHeight="1">
      <c r="A25" s="104">
        <v>12</v>
      </c>
      <c r="B25" s="161" t="s">
        <v>97</v>
      </c>
      <c r="C25" s="162"/>
      <c r="D25" s="163"/>
      <c r="E25" s="105" t="s">
        <v>72</v>
      </c>
      <c r="F25" s="92"/>
      <c r="G25" s="102">
        <v>224</v>
      </c>
      <c r="H25" s="92">
        <f t="shared" si="0"/>
        <v>0</v>
      </c>
    </row>
    <row r="26" spans="1:8" ht="30" customHeight="1">
      <c r="A26" s="104">
        <v>13</v>
      </c>
      <c r="B26" s="161" t="s">
        <v>98</v>
      </c>
      <c r="C26" s="162"/>
      <c r="D26" s="163"/>
      <c r="E26" s="105" t="s">
        <v>85</v>
      </c>
      <c r="F26" s="92"/>
      <c r="G26" s="108">
        <v>54</v>
      </c>
      <c r="H26" s="92">
        <f t="shared" si="0"/>
        <v>0</v>
      </c>
    </row>
    <row r="27" spans="1:8" ht="30" customHeight="1">
      <c r="A27" s="104">
        <v>14</v>
      </c>
      <c r="B27" s="161" t="s">
        <v>99</v>
      </c>
      <c r="C27" s="162"/>
      <c r="D27" s="163"/>
      <c r="E27" s="105" t="s">
        <v>85</v>
      </c>
      <c r="F27" s="92"/>
      <c r="G27" s="102">
        <v>162</v>
      </c>
      <c r="H27" s="92">
        <f t="shared" si="0"/>
        <v>0</v>
      </c>
    </row>
    <row r="28" spans="1:8" ht="30" customHeight="1">
      <c r="A28" s="104">
        <v>15</v>
      </c>
      <c r="B28" s="161" t="s">
        <v>100</v>
      </c>
      <c r="C28" s="162"/>
      <c r="D28" s="163"/>
      <c r="E28" s="106" t="s">
        <v>73</v>
      </c>
      <c r="F28" s="92"/>
      <c r="G28" s="102">
        <v>108</v>
      </c>
      <c r="H28" s="92">
        <f t="shared" si="0"/>
        <v>0</v>
      </c>
    </row>
    <row r="29" spans="1:8" ht="30" customHeight="1">
      <c r="A29" s="104">
        <v>16</v>
      </c>
      <c r="B29" s="161" t="s">
        <v>101</v>
      </c>
      <c r="C29" s="162"/>
      <c r="D29" s="163"/>
      <c r="E29" s="105" t="s">
        <v>73</v>
      </c>
      <c r="F29" s="92"/>
      <c r="G29" s="102">
        <v>324</v>
      </c>
      <c r="H29" s="92">
        <f t="shared" si="0"/>
        <v>0</v>
      </c>
    </row>
    <row r="30" spans="1:8" ht="30" customHeight="1">
      <c r="A30" s="104">
        <v>17</v>
      </c>
      <c r="B30" s="166" t="s">
        <v>102</v>
      </c>
      <c r="C30" s="167"/>
      <c r="D30" s="168"/>
      <c r="E30" s="106" t="s">
        <v>85</v>
      </c>
      <c r="F30" s="92"/>
      <c r="G30" s="109">
        <v>108</v>
      </c>
      <c r="H30" s="92">
        <f t="shared" si="0"/>
        <v>0</v>
      </c>
    </row>
    <row r="31" spans="1:8" ht="45.75" customHeight="1">
      <c r="A31" s="104">
        <v>18</v>
      </c>
      <c r="B31" s="166" t="s">
        <v>103</v>
      </c>
      <c r="C31" s="167"/>
      <c r="D31" s="168"/>
      <c r="E31" s="106" t="s">
        <v>73</v>
      </c>
      <c r="F31" s="92"/>
      <c r="G31" s="109">
        <v>378</v>
      </c>
      <c r="H31" s="92">
        <f t="shared" si="0"/>
        <v>0</v>
      </c>
    </row>
    <row r="32" spans="1:8" ht="30" customHeight="1">
      <c r="A32" s="104">
        <v>19</v>
      </c>
      <c r="B32" s="166" t="s">
        <v>104</v>
      </c>
      <c r="C32" s="167"/>
      <c r="D32" s="168"/>
      <c r="E32" s="105" t="s">
        <v>73</v>
      </c>
      <c r="F32" s="93"/>
      <c r="G32" s="102">
        <v>216</v>
      </c>
      <c r="H32" s="92">
        <f t="shared" si="0"/>
        <v>0</v>
      </c>
    </row>
    <row r="33" spans="1:8" ht="30" customHeight="1">
      <c r="A33" s="104">
        <v>20</v>
      </c>
      <c r="B33" s="169" t="s">
        <v>105</v>
      </c>
      <c r="C33" s="170"/>
      <c r="D33" s="171"/>
      <c r="E33" s="107" t="s">
        <v>72</v>
      </c>
      <c r="F33" s="93"/>
      <c r="G33" s="102">
        <v>54</v>
      </c>
      <c r="H33" s="92">
        <f t="shared" si="0"/>
        <v>0</v>
      </c>
    </row>
    <row r="34" spans="1:8" ht="30" customHeight="1">
      <c r="A34" s="104">
        <v>21</v>
      </c>
      <c r="B34" s="169" t="s">
        <v>106</v>
      </c>
      <c r="C34" s="170"/>
      <c r="D34" s="171"/>
      <c r="E34" s="107" t="s">
        <v>72</v>
      </c>
      <c r="F34" s="93"/>
      <c r="G34" s="102">
        <v>81</v>
      </c>
      <c r="H34" s="92">
        <f t="shared" si="0"/>
        <v>0</v>
      </c>
    </row>
    <row r="35" spans="1:8" ht="30" customHeight="1">
      <c r="A35" s="104">
        <v>22</v>
      </c>
      <c r="B35" s="166" t="s">
        <v>107</v>
      </c>
      <c r="C35" s="167"/>
      <c r="D35" s="168"/>
      <c r="E35" s="107" t="s">
        <v>74</v>
      </c>
      <c r="F35" s="93"/>
      <c r="G35" s="102">
        <v>1350</v>
      </c>
      <c r="H35" s="92">
        <f t="shared" si="0"/>
        <v>0</v>
      </c>
    </row>
    <row r="36" spans="1:8" ht="30" customHeight="1">
      <c r="A36" s="104">
        <v>23</v>
      </c>
      <c r="B36" s="166" t="s">
        <v>108</v>
      </c>
      <c r="C36" s="167"/>
      <c r="D36" s="168"/>
      <c r="E36" s="107" t="s">
        <v>74</v>
      </c>
      <c r="F36" s="93"/>
      <c r="G36" s="102">
        <v>1350</v>
      </c>
      <c r="H36" s="92">
        <f t="shared" si="0"/>
        <v>0</v>
      </c>
    </row>
    <row r="37" spans="1:8" ht="30" customHeight="1">
      <c r="A37" s="104">
        <v>24</v>
      </c>
      <c r="B37" s="166" t="s">
        <v>109</v>
      </c>
      <c r="C37" s="167"/>
      <c r="D37" s="168"/>
      <c r="E37" s="107" t="s">
        <v>74</v>
      </c>
      <c r="F37" s="93"/>
      <c r="G37" s="102">
        <v>1350</v>
      </c>
      <c r="H37" s="92">
        <f t="shared" si="0"/>
        <v>0</v>
      </c>
    </row>
    <row r="38" spans="1:8" ht="30" customHeight="1">
      <c r="A38" s="104">
        <v>25</v>
      </c>
      <c r="B38" s="166" t="s">
        <v>110</v>
      </c>
      <c r="C38" s="167"/>
      <c r="D38" s="168"/>
      <c r="E38" s="107" t="s">
        <v>74</v>
      </c>
      <c r="F38" s="93"/>
      <c r="G38" s="102">
        <v>1350</v>
      </c>
      <c r="H38" s="92">
        <f t="shared" si="0"/>
        <v>0</v>
      </c>
    </row>
    <row r="39" spans="1:8" ht="30" customHeight="1">
      <c r="A39" s="110"/>
      <c r="B39" s="187" t="s">
        <v>83</v>
      </c>
      <c r="C39" s="188"/>
      <c r="D39" s="188"/>
      <c r="E39" s="188"/>
      <c r="F39" s="188"/>
      <c r="G39" s="189"/>
      <c r="H39" s="92"/>
    </row>
    <row r="40" spans="1:8" ht="30" customHeight="1">
      <c r="A40" s="103"/>
      <c r="B40" s="172" t="s">
        <v>42</v>
      </c>
      <c r="C40" s="172"/>
      <c r="D40" s="172"/>
      <c r="E40" s="173"/>
      <c r="F40" s="165" t="s">
        <v>37</v>
      </c>
      <c r="G40" s="165"/>
      <c r="H40" s="94">
        <f>SUM(H14:H38)</f>
        <v>0</v>
      </c>
    </row>
    <row r="41" spans="1:8" ht="30" customHeight="1">
      <c r="A41" s="95"/>
      <c r="B41" s="174" t="s">
        <v>62</v>
      </c>
      <c r="C41" s="174"/>
      <c r="D41" s="174"/>
      <c r="E41" s="174"/>
      <c r="F41" s="164" t="s">
        <v>49</v>
      </c>
      <c r="G41" s="164"/>
      <c r="H41" s="94">
        <f>H40*2%</f>
        <v>0</v>
      </c>
    </row>
    <row r="42" spans="1:8" ht="30" customHeight="1">
      <c r="A42" s="95"/>
      <c r="B42" s="173" t="s">
        <v>56</v>
      </c>
      <c r="C42" s="173"/>
      <c r="D42" s="173"/>
      <c r="E42" s="173"/>
      <c r="F42" s="165" t="s">
        <v>54</v>
      </c>
      <c r="G42" s="165"/>
      <c r="H42" s="96">
        <f>H40-H41</f>
        <v>0</v>
      </c>
    </row>
    <row r="43" spans="1:8" ht="12.75" customHeight="1">
      <c r="A43" s="113"/>
      <c r="B43" s="113"/>
      <c r="C43" s="113"/>
      <c r="D43" s="113"/>
      <c r="E43" s="113"/>
      <c r="F43" s="113"/>
      <c r="G43" s="113"/>
      <c r="H43" s="113"/>
    </row>
    <row r="44" spans="1:8" ht="15.75">
      <c r="A44" s="114" t="s">
        <v>44</v>
      </c>
      <c r="B44" s="114"/>
      <c r="C44" s="114"/>
      <c r="D44" s="114"/>
      <c r="E44" s="114"/>
      <c r="F44" s="114"/>
      <c r="G44" s="114"/>
      <c r="H44" s="114"/>
    </row>
    <row r="45" spans="1:8" ht="42.75" customHeight="1">
      <c r="A45" s="190" t="s">
        <v>67</v>
      </c>
      <c r="B45" s="190"/>
      <c r="C45" s="123"/>
      <c r="D45" s="124"/>
      <c r="E45" s="124"/>
      <c r="F45" s="125"/>
      <c r="G45" s="121" t="s">
        <v>57</v>
      </c>
      <c r="H45" s="122"/>
    </row>
    <row r="46" spans="1:8" ht="16.899999999999999" customHeight="1">
      <c r="A46" s="190" t="s">
        <v>48</v>
      </c>
      <c r="B46" s="190"/>
      <c r="C46" s="126"/>
      <c r="D46" s="127"/>
      <c r="E46" s="127"/>
      <c r="F46" s="128"/>
      <c r="G46" s="117" t="s">
        <v>68</v>
      </c>
      <c r="H46" s="118"/>
    </row>
    <row r="47" spans="1:8" ht="33" customHeight="1">
      <c r="A47" s="190"/>
      <c r="B47" s="190"/>
      <c r="C47" s="129"/>
      <c r="D47" s="130"/>
      <c r="E47" s="130"/>
      <c r="F47" s="131"/>
      <c r="G47" s="119"/>
      <c r="H47" s="120"/>
    </row>
    <row r="48" spans="1:8" ht="35.1" customHeight="1">
      <c r="A48" s="136" t="s">
        <v>63</v>
      </c>
      <c r="B48" s="136"/>
      <c r="C48" s="136"/>
      <c r="D48" s="136"/>
      <c r="E48" s="136"/>
      <c r="F48" s="136"/>
      <c r="G48" s="117" t="s">
        <v>58</v>
      </c>
      <c r="H48" s="118"/>
    </row>
    <row r="49" spans="1:8" ht="35.1" customHeight="1">
      <c r="A49" s="136" t="s">
        <v>64</v>
      </c>
      <c r="B49" s="136"/>
      <c r="C49" s="136"/>
      <c r="D49" s="136"/>
      <c r="E49" s="136"/>
      <c r="F49" s="136"/>
      <c r="G49" s="119"/>
      <c r="H49" s="120"/>
    </row>
    <row r="50" spans="1:8" ht="35.1" customHeight="1">
      <c r="A50" s="123" t="s">
        <v>43</v>
      </c>
      <c r="B50" s="125"/>
      <c r="C50" s="123"/>
      <c r="D50" s="124"/>
      <c r="E50" s="124"/>
      <c r="F50" s="125"/>
      <c r="G50" s="117" t="s">
        <v>69</v>
      </c>
      <c r="H50" s="118"/>
    </row>
    <row r="51" spans="1:8" ht="35.1" customHeight="1">
      <c r="A51" s="135" t="s">
        <v>66</v>
      </c>
      <c r="B51" s="125"/>
      <c r="C51" s="123"/>
      <c r="D51" s="124"/>
      <c r="E51" s="124"/>
      <c r="F51" s="125"/>
      <c r="G51" s="175"/>
      <c r="H51" s="176"/>
    </row>
    <row r="52" spans="1:8" ht="35.1" customHeight="1">
      <c r="A52" s="126" t="s">
        <v>65</v>
      </c>
      <c r="B52" s="134"/>
      <c r="C52" s="132"/>
      <c r="D52" s="133"/>
      <c r="E52" s="133"/>
      <c r="F52" s="134"/>
      <c r="G52" s="175"/>
      <c r="H52" s="176"/>
    </row>
    <row r="53" spans="1:8" ht="15" customHeight="1">
      <c r="A53" s="111" t="s">
        <v>60</v>
      </c>
      <c r="B53" s="112"/>
      <c r="C53" s="112"/>
      <c r="D53" s="112"/>
      <c r="E53" s="115" t="s">
        <v>61</v>
      </c>
      <c r="F53" s="115"/>
      <c r="G53" s="115"/>
      <c r="H53" s="116"/>
    </row>
    <row r="54" spans="1:8">
      <c r="B54" s="97"/>
    </row>
    <row r="55" spans="1:8" ht="15.75">
      <c r="B55" s="98"/>
    </row>
  </sheetData>
  <sheetProtection algorithmName="SHA-512" hashValue="ZUuD7X64PNpflXr1ueYF463SIsb7p9jyPM6MsyCYoGV0YjpSeX3X72ESInNOiOEEOfxFoezGgmFZLvV0yrR/qw==" saltValue="0HML2L0iwtMUnHhd8QGMQA==" spinCount="100000" sheet="1" formatColumns="0" formatRows="0" insertColumns="0" deleteColumns="0" deleteRows="0" pivotTables="0"/>
  <protectedRanges>
    <protectedRange sqref="F14:F38 G46:H49 C45:F52 H14:H42" name="Range2"/>
  </protectedRanges>
  <mergeCells count="76">
    <mergeCell ref="B24:D24"/>
    <mergeCell ref="B25:D25"/>
    <mergeCell ref="B39:G39"/>
    <mergeCell ref="A49:B49"/>
    <mergeCell ref="A48:B48"/>
    <mergeCell ref="B37:D37"/>
    <mergeCell ref="A45:B45"/>
    <mergeCell ref="A46:B47"/>
    <mergeCell ref="B36:D36"/>
    <mergeCell ref="G50:H52"/>
    <mergeCell ref="G48:H49"/>
    <mergeCell ref="A10:B10"/>
    <mergeCell ref="C10:E10"/>
    <mergeCell ref="F10:H10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31:D31"/>
    <mergeCell ref="B35:D35"/>
    <mergeCell ref="B14:D14"/>
    <mergeCell ref="F41:G41"/>
    <mergeCell ref="F42:G42"/>
    <mergeCell ref="B38:D38"/>
    <mergeCell ref="B32:D32"/>
    <mergeCell ref="B33:D33"/>
    <mergeCell ref="B40:E40"/>
    <mergeCell ref="B41:E41"/>
    <mergeCell ref="B42:E42"/>
    <mergeCell ref="F40:G40"/>
    <mergeCell ref="B34:D34"/>
    <mergeCell ref="B26:D26"/>
    <mergeCell ref="B27:D27"/>
    <mergeCell ref="B28:D28"/>
    <mergeCell ref="B29:D29"/>
    <mergeCell ref="B30:D30"/>
    <mergeCell ref="I7:J7"/>
    <mergeCell ref="I8:J8"/>
    <mergeCell ref="G12:G13"/>
    <mergeCell ref="A11:H11"/>
    <mergeCell ref="A12:A13"/>
    <mergeCell ref="B12:D13"/>
    <mergeCell ref="E12:E13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A53:D53"/>
    <mergeCell ref="A43:H43"/>
    <mergeCell ref="A44:H44"/>
    <mergeCell ref="E53:H53"/>
    <mergeCell ref="G46:H47"/>
    <mergeCell ref="G45:H45"/>
    <mergeCell ref="C45:F45"/>
    <mergeCell ref="C46:F47"/>
    <mergeCell ref="C52:F52"/>
    <mergeCell ref="A52:B52"/>
    <mergeCell ref="A51:B51"/>
    <mergeCell ref="A50:B50"/>
    <mergeCell ref="C48:F48"/>
    <mergeCell ref="C49:F49"/>
    <mergeCell ref="C50:F50"/>
    <mergeCell ref="C51:F51"/>
  </mergeCells>
  <conditionalFormatting sqref="B15">
    <cfRule type="duplicateValues" dxfId="11" priority="8"/>
  </conditionalFormatting>
  <conditionalFormatting sqref="B16">
    <cfRule type="duplicateValues" dxfId="10" priority="10"/>
  </conditionalFormatting>
  <conditionalFormatting sqref="B17">
    <cfRule type="duplicateValues" dxfId="9" priority="9"/>
  </conditionalFormatting>
  <conditionalFormatting sqref="B18:B21">
    <cfRule type="duplicateValues" dxfId="8" priority="11"/>
  </conditionalFormatting>
  <conditionalFormatting sqref="B22">
    <cfRule type="duplicateValues" dxfId="7" priority="7"/>
  </conditionalFormatting>
  <conditionalFormatting sqref="B23:B24">
    <cfRule type="duplicateValues" dxfId="6" priority="12"/>
  </conditionalFormatting>
  <conditionalFormatting sqref="B30">
    <cfRule type="duplicateValues" dxfId="5" priority="4"/>
  </conditionalFormatting>
  <conditionalFormatting sqref="B31">
    <cfRule type="duplicateValues" dxfId="4" priority="2"/>
  </conditionalFormatting>
  <conditionalFormatting sqref="B32">
    <cfRule type="duplicateValues" dxfId="3" priority="1"/>
  </conditionalFormatting>
  <conditionalFormatting sqref="B33:B39">
    <cfRule type="duplicateValues" dxfId="2" priority="5"/>
  </conditionalFormatting>
  <conditionalFormatting sqref="B14:D14">
    <cfRule type="duplicateValues" dxfId="1" priority="6"/>
  </conditionalFormatting>
  <conditionalFormatting sqref="B25:D29">
    <cfRule type="duplicateValues" dxfId="0" priority="3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215" t="s">
        <v>35</v>
      </c>
      <c r="B4" s="215"/>
      <c r="C4" s="215"/>
      <c r="D4" s="215"/>
      <c r="E4" s="215"/>
      <c r="F4" s="215"/>
      <c r="G4" s="215"/>
      <c r="H4" s="215"/>
    </row>
    <row r="5" spans="1:9" ht="18.75">
      <c r="A5" s="216" t="s">
        <v>25</v>
      </c>
      <c r="B5" s="216"/>
      <c r="C5" s="216"/>
      <c r="D5" s="216"/>
      <c r="E5" s="216"/>
      <c r="F5" s="216"/>
      <c r="G5" s="216"/>
      <c r="H5" s="216"/>
    </row>
    <row r="6" spans="1:9" ht="18.75">
      <c r="A6" s="217"/>
      <c r="B6" s="217"/>
      <c r="C6" s="217"/>
      <c r="D6" s="217"/>
      <c r="E6" s="217"/>
      <c r="F6" s="217"/>
      <c r="G6" s="217"/>
      <c r="H6" s="217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218"/>
      <c r="D9" s="219"/>
      <c r="F9" s="83"/>
      <c r="G9" s="29"/>
      <c r="H9" s="30"/>
      <c r="I9" s="31"/>
    </row>
    <row r="10" spans="1:9" ht="16.5" thickBot="1">
      <c r="A10" s="32" t="s">
        <v>9</v>
      </c>
      <c r="B10" s="33"/>
      <c r="C10" s="218"/>
      <c r="D10" s="219"/>
      <c r="F10" s="34"/>
      <c r="G10" s="10"/>
      <c r="H10" s="35"/>
    </row>
    <row r="11" spans="1:9" ht="15.75">
      <c r="A11" s="32" t="s">
        <v>7</v>
      </c>
      <c r="B11" s="33"/>
      <c r="C11" s="218"/>
      <c r="D11" s="219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218"/>
      <c r="D12" s="219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20"/>
      <c r="C14" s="221"/>
      <c r="D14" s="221"/>
      <c r="E14" s="221"/>
      <c r="F14" s="221"/>
      <c r="G14" s="221"/>
      <c r="H14" s="222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23"/>
      <c r="E18" s="224"/>
      <c r="F18" s="225"/>
      <c r="G18" s="61"/>
      <c r="H18" s="62"/>
      <c r="I18" s="6"/>
    </row>
    <row r="19" spans="1:9" ht="15.75">
      <c r="A19" s="80"/>
      <c r="B19" s="60"/>
      <c r="C19" s="61"/>
      <c r="D19" s="212"/>
      <c r="E19" s="213"/>
      <c r="F19" s="214"/>
      <c r="G19" s="61"/>
      <c r="H19" s="63"/>
      <c r="I19" s="6"/>
    </row>
    <row r="20" spans="1:9" ht="15.75">
      <c r="A20" s="80"/>
      <c r="B20" s="60"/>
      <c r="C20" s="61"/>
      <c r="D20" s="212"/>
      <c r="E20" s="213"/>
      <c r="F20" s="214"/>
      <c r="G20" s="61"/>
      <c r="H20" s="63"/>
      <c r="I20" s="6"/>
    </row>
    <row r="21" spans="1:9" ht="15.75">
      <c r="A21" s="80"/>
      <c r="B21" s="60"/>
      <c r="C21" s="61"/>
      <c r="D21" s="212"/>
      <c r="E21" s="213"/>
      <c r="F21" s="214"/>
      <c r="G21" s="61"/>
      <c r="H21" s="63"/>
      <c r="I21" s="6"/>
    </row>
    <row r="22" spans="1:9" ht="15.75">
      <c r="A22" s="80"/>
      <c r="B22" s="60"/>
      <c r="C22" s="61"/>
      <c r="D22" s="212"/>
      <c r="E22" s="213"/>
      <c r="F22" s="214"/>
      <c r="G22" s="61"/>
      <c r="H22" s="63"/>
      <c r="I22" s="6"/>
    </row>
    <row r="23" spans="1:9" ht="15.75">
      <c r="A23" s="80"/>
      <c r="B23" s="60"/>
      <c r="C23" s="61"/>
      <c r="D23" s="212"/>
      <c r="E23" s="213"/>
      <c r="F23" s="214"/>
      <c r="G23" s="61"/>
      <c r="H23" s="63"/>
      <c r="I23" s="6"/>
    </row>
    <row r="24" spans="1:9" ht="15.75">
      <c r="A24" s="80"/>
      <c r="B24" s="60"/>
      <c r="C24" s="61"/>
      <c r="D24" s="212"/>
      <c r="E24" s="213"/>
      <c r="F24" s="214"/>
      <c r="G24" s="61"/>
      <c r="H24" s="63"/>
      <c r="I24" s="6"/>
    </row>
    <row r="25" spans="1:9" ht="15.75">
      <c r="A25" s="80"/>
      <c r="B25" s="60"/>
      <c r="C25" s="61"/>
      <c r="D25" s="212"/>
      <c r="E25" s="213"/>
      <c r="F25" s="214"/>
      <c r="G25" s="61"/>
      <c r="H25" s="63"/>
      <c r="I25" s="6"/>
    </row>
    <row r="26" spans="1:9" ht="15.75">
      <c r="A26" s="80"/>
      <c r="B26" s="60"/>
      <c r="C26" s="61"/>
      <c r="D26" s="212"/>
      <c r="E26" s="213"/>
      <c r="F26" s="214"/>
      <c r="G26" s="61"/>
      <c r="H26" s="63"/>
      <c r="I26" s="6"/>
    </row>
    <row r="27" spans="1:9" ht="15.75">
      <c r="A27" s="80"/>
      <c r="B27" s="60"/>
      <c r="C27" s="61"/>
      <c r="D27" s="212"/>
      <c r="E27" s="213"/>
      <c r="F27" s="214"/>
      <c r="G27" s="64"/>
      <c r="H27" s="63"/>
      <c r="I27" s="7"/>
    </row>
    <row r="28" spans="1:9" ht="15.75">
      <c r="A28" s="80"/>
      <c r="B28" s="60"/>
      <c r="C28" s="61"/>
      <c r="D28" s="212"/>
      <c r="E28" s="213"/>
      <c r="F28" s="214"/>
      <c r="G28" s="64"/>
      <c r="H28" s="63"/>
      <c r="I28" s="7"/>
    </row>
    <row r="29" spans="1:9" ht="15">
      <c r="A29" s="80"/>
      <c r="B29" s="66"/>
      <c r="C29" s="64"/>
      <c r="D29" s="212"/>
      <c r="E29" s="213"/>
      <c r="F29" s="214"/>
      <c r="G29" s="64"/>
      <c r="H29" s="63"/>
      <c r="I29" s="1"/>
    </row>
    <row r="30" spans="1:9" ht="15.75">
      <c r="A30" s="80"/>
      <c r="B30" s="60"/>
      <c r="C30" s="61"/>
      <c r="D30" s="212"/>
      <c r="E30" s="213"/>
      <c r="F30" s="214"/>
      <c r="G30" s="64"/>
      <c r="H30" s="65"/>
      <c r="I30" s="7"/>
    </row>
    <row r="31" spans="1:9" ht="16.5" thickBot="1">
      <c r="A31" s="82"/>
      <c r="B31" s="67"/>
      <c r="C31" s="68"/>
      <c r="D31" s="203"/>
      <c r="E31" s="204"/>
      <c r="F31" s="205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206" t="s">
        <v>31</v>
      </c>
      <c r="B36" s="207"/>
      <c r="C36" s="207"/>
      <c r="D36" s="207"/>
      <c r="E36" s="207"/>
      <c r="F36" s="207"/>
      <c r="G36" s="207"/>
      <c r="H36" s="208"/>
    </row>
    <row r="37" spans="1:9">
      <c r="A37" s="206" t="s">
        <v>22</v>
      </c>
      <c r="B37" s="207"/>
      <c r="C37" s="207"/>
      <c r="D37" s="207"/>
      <c r="E37" s="207"/>
      <c r="F37" s="207"/>
      <c r="G37" s="207"/>
      <c r="H37" s="208"/>
    </row>
    <row r="38" spans="1:9" ht="13.5" thickBot="1">
      <c r="A38" s="209" t="s">
        <v>23</v>
      </c>
      <c r="B38" s="210"/>
      <c r="C38" s="210"/>
      <c r="D38" s="210"/>
      <c r="E38" s="210"/>
      <c r="F38" s="210"/>
      <c r="G38" s="210"/>
      <c r="H38" s="211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93"/>
      <c r="B40" s="194"/>
      <c r="C40" s="195"/>
      <c r="D40" s="193"/>
      <c r="E40" s="195"/>
      <c r="F40" s="193"/>
      <c r="G40" s="195"/>
      <c r="H40" s="199"/>
    </row>
    <row r="41" spans="1:9" ht="13.5" thickBot="1">
      <c r="A41" s="193"/>
      <c r="B41" s="194"/>
      <c r="C41" s="195"/>
      <c r="D41" s="193"/>
      <c r="E41" s="195"/>
      <c r="F41" s="193"/>
      <c r="G41" s="195"/>
      <c r="H41" s="200"/>
    </row>
    <row r="42" spans="1:9">
      <c r="A42" s="193"/>
      <c r="B42" s="194"/>
      <c r="C42" s="195"/>
      <c r="D42" s="193"/>
      <c r="E42" s="195"/>
      <c r="F42" s="193"/>
      <c r="G42" s="195"/>
      <c r="H42" s="9" t="s">
        <v>18</v>
      </c>
    </row>
    <row r="43" spans="1:9" ht="15.75" thickBot="1">
      <c r="A43" s="196"/>
      <c r="B43" s="197"/>
      <c r="C43" s="198"/>
      <c r="D43" s="196"/>
      <c r="E43" s="198"/>
      <c r="F43" s="196"/>
      <c r="G43" s="198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201"/>
      <c r="H45" s="202"/>
    </row>
    <row r="46" spans="1:9" ht="16.5" thickBot="1">
      <c r="A46" s="17" t="s">
        <v>34</v>
      </c>
      <c r="B46" s="18"/>
      <c r="C46" s="191"/>
      <c r="D46" s="192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HIHAO New</cp:lastModifiedBy>
  <cp:lastPrinted>2022-08-24T06:39:34Z</cp:lastPrinted>
  <dcterms:created xsi:type="dcterms:W3CDTF">1998-10-22T14:36:56Z</dcterms:created>
  <dcterms:modified xsi:type="dcterms:W3CDTF">2024-02-07T14:49:55Z</dcterms:modified>
</cp:coreProperties>
</file>