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1-Old Data till May 13,2012 Drive E\5-Financial documents\Procurement Dept\Procurement Plan FY24\RFQ for FWA\Education Program RFQ for FWA\"/>
    </mc:Choice>
  </mc:AlternateContent>
  <xr:revisionPtr revIDLastSave="0" documentId="13_ncr:1_{1F72A533-895F-4ABE-A732-AC2CB13C6EE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nnex 2 " sheetId="36" r:id="rId1"/>
  </sheets>
  <externalReferences>
    <externalReference r:id="rId2"/>
    <externalReference r:id="rId3"/>
  </externalReferences>
  <definedNames>
    <definedName name="__IntlFixup" hidden="1">TRUE</definedName>
    <definedName name="_Key1" localSheetId="0" hidden="1">[1]Original!#REF!</definedName>
    <definedName name="_Key1" hidden="1">[1]Original!#REF!</definedName>
    <definedName name="_Key2" localSheetId="0" hidden="1">[1]Original!#REF!</definedName>
    <definedName name="_Key2" hidden="1">[1]Original!#REF!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" localSheetId="0" hidden="1">[1]Original!#REF!</definedName>
    <definedName name="a" hidden="1">[1]Original!#REF!</definedName>
    <definedName name="aa" localSheetId="0" hidden="1">[1]Original!#REF!</definedName>
    <definedName name="aa" hidden="1">[1]Original!#REF!</definedName>
    <definedName name="B" localSheetId="0" hidden="1">#REF!</definedName>
    <definedName name="B" hidden="1">#REF!</definedName>
    <definedName name="D" localSheetId="0" hidden="1">[1]Original!#REF!</definedName>
    <definedName name="D" hidden="1">[1]Original!#REF!</definedName>
    <definedName name="F" localSheetId="0" hidden="1">#REF!</definedName>
    <definedName name="F" hidden="1">#REF!</definedName>
    <definedName name="G" localSheetId="0" hidden="1">#REF!</definedName>
    <definedName name="G" hidden="1">#REF!</definedName>
    <definedName name="Mat_Deliv_2016" localSheetId="0" hidden="1">[1]Original!#REF!</definedName>
    <definedName name="Mat_Deliv_2016" hidden="1">[1]Original!#REF!</definedName>
    <definedName name="_xlnm.Print_Area" localSheetId="0">'Annex 2 '!$A$1:$P$19</definedName>
    <definedName name="Print_Titles_MI">'[2]AKPSJU~1'!$A$1:$IV$4,'[2]AKPSJU~1'!$A$1:$B$65536</definedName>
    <definedName name="S" localSheetId="0" hidden="1">[1]Original!#REF!</definedName>
    <definedName name="S" hidden="1">[1]Original!#REF!</definedName>
    <definedName name="v" localSheetId="0" hidden="1">[1]Original!#REF!</definedName>
    <definedName name="v" hidden="1">[1]Original!#REF!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36" l="1"/>
  <c r="E7" i="36"/>
  <c r="I7" i="36"/>
  <c r="J16" i="36" l="1"/>
  <c r="O7" i="36"/>
  <c r="O18" i="36" s="1"/>
  <c r="E8" i="36"/>
  <c r="E9" i="36"/>
  <c r="E10" i="36"/>
  <c r="E11" i="36"/>
  <c r="E12" i="36"/>
  <c r="E13" i="36"/>
  <c r="E14" i="36"/>
  <c r="E15" i="36"/>
  <c r="E16" i="36"/>
  <c r="E17" i="36"/>
  <c r="N8" i="36"/>
  <c r="N9" i="36"/>
  <c r="N10" i="36"/>
  <c r="N11" i="36"/>
  <c r="N12" i="36"/>
  <c r="N13" i="36"/>
  <c r="N14" i="36"/>
  <c r="N15" i="36"/>
  <c r="N16" i="36"/>
  <c r="N17" i="36"/>
  <c r="N7" i="36"/>
  <c r="J8" i="36"/>
  <c r="J9" i="36"/>
  <c r="J10" i="36"/>
  <c r="J11" i="36"/>
  <c r="J12" i="36"/>
  <c r="J13" i="36"/>
  <c r="J14" i="36"/>
  <c r="J15" i="36"/>
  <c r="J17" i="36"/>
  <c r="E18" i="36" l="1"/>
  <c r="I18" i="36"/>
  <c r="M7" i="36" l="1"/>
  <c r="P7" i="36" l="1"/>
  <c r="M18" i="36"/>
  <c r="P18" i="36"/>
</calcChain>
</file>

<file path=xl/sharedStrings.xml><?xml version="1.0" encoding="utf-8"?>
<sst xmlns="http://schemas.openxmlformats.org/spreadsheetml/2006/main" count="46" uniqueCount="37">
  <si>
    <t>Ghazni</t>
  </si>
  <si>
    <t>Khost</t>
  </si>
  <si>
    <t>S.N</t>
  </si>
  <si>
    <t>Item</t>
  </si>
  <si>
    <t>Unit</t>
  </si>
  <si>
    <t>Pcs</t>
  </si>
  <si>
    <t>Vol</t>
  </si>
  <si>
    <t>Box</t>
  </si>
  <si>
    <t>Grand Total</t>
  </si>
  <si>
    <t>Bottle</t>
  </si>
  <si>
    <t>CARE Afghanistan</t>
  </si>
  <si>
    <t xml:space="preserve">Total Cost   </t>
  </si>
  <si>
    <t xml:space="preserve">USD </t>
  </si>
  <si>
    <t>Crayons (Colored pencil, 12 pcs/box, each size 17 cm)</t>
  </si>
  <si>
    <t xml:space="preserve">Total Cost USD </t>
  </si>
  <si>
    <t>Total Qty/Year/Province</t>
  </si>
  <si>
    <t>Quantity per Kit/Student/ Year</t>
  </si>
  <si>
    <t># of Kits Per Province</t>
  </si>
  <si>
    <t>Drawing Note Book 54 sheet (unlined)</t>
  </si>
  <si>
    <t>Pencil Sharpener Metallic</t>
  </si>
  <si>
    <t>Ruler (metallic – 30 cm)</t>
  </si>
  <si>
    <t>Pencil (HB grade)</t>
  </si>
  <si>
    <t>Pencil Eraser (best quality-soft)</t>
  </si>
  <si>
    <t>Ball Pen (blue)</t>
  </si>
  <si>
    <t>Calligraphy Pen (locally made-wooden)</t>
  </si>
  <si>
    <t>Ink 60 ml (blue)</t>
  </si>
  <si>
    <t>Beg for student (best quality)</t>
  </si>
  <si>
    <t>Total Kits</t>
  </si>
  <si>
    <t>Student Stationery Kit for G-3 Studetns, Academic Year-1403</t>
  </si>
  <si>
    <r>
      <t>Writing</t>
    </r>
    <r>
      <rPr>
        <b/>
        <sz val="16"/>
        <color rgb="FFFF0000"/>
        <rFont val="Calibri Light"/>
        <family val="2"/>
        <scheme val="major"/>
      </rPr>
      <t xml:space="preserve"> </t>
    </r>
    <r>
      <rPr>
        <sz val="16"/>
        <rFont val="Calibri Light"/>
        <family val="2"/>
        <scheme val="major"/>
      </rPr>
      <t>Note Book 54 sheets (lined)</t>
    </r>
  </si>
  <si>
    <t xml:space="preserve">Cost Per Kit USD </t>
  </si>
  <si>
    <t>Total Cost USD</t>
  </si>
  <si>
    <t>Cost Per Kit USD</t>
  </si>
  <si>
    <t xml:space="preserve">Delivery Location = Khost and Ghazni Province </t>
  </si>
  <si>
    <t xml:space="preserve">Unit Cost USD </t>
  </si>
  <si>
    <t xml:space="preserve">Total Units Cost Per Kit USD  </t>
  </si>
  <si>
    <t>Annex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</si>
</sst>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0"/>
      <name val="Calibri Light"/>
      <family val="2"/>
      <scheme val="major"/>
    </font>
    <font>
      <sz val="10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6"/>
      <name val="Times New Roman"/>
      <family val="1"/>
    </font>
    <font>
      <sz val="16"/>
      <name val="Calibri Light"/>
      <family val="2"/>
      <scheme val="major"/>
    </font>
    <font>
      <b/>
      <sz val="16"/>
      <color rgb="FFFF0000"/>
      <name val="Calibri Light"/>
      <family val="2"/>
      <scheme val="major"/>
    </font>
    <font>
      <b/>
      <sz val="16"/>
      <name val="Calibri Light"/>
      <family val="2"/>
      <scheme val="major"/>
    </font>
    <font>
      <b/>
      <sz val="22"/>
      <name val="Cambria"/>
      <family val="1"/>
    </font>
    <font>
      <b/>
      <sz val="16"/>
      <name val="Calibri"/>
      <family val="2"/>
      <scheme val="minor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5" fillId="0" borderId="0"/>
    <xf numFmtId="43" fontId="5" fillId="0" borderId="0" applyFont="0" applyFill="0" applyBorder="0" applyAlignment="0" applyProtection="0"/>
  </cellStyleXfs>
  <cellXfs count="40">
    <xf numFmtId="0" fontId="0" fillId="0" borderId="0" xfId="0"/>
    <xf numFmtId="0" fontId="4" fillId="0" borderId="0" xfId="3" applyFont="1"/>
    <xf numFmtId="0" fontId="4" fillId="0" borderId="0" xfId="3" applyFont="1" applyAlignment="1">
      <alignment vertical="center"/>
    </xf>
    <xf numFmtId="0" fontId="4" fillId="0" borderId="0" xfId="3" applyFont="1" applyAlignment="1">
      <alignment wrapText="1"/>
    </xf>
    <xf numFmtId="0" fontId="9" fillId="0" borderId="0" xfId="3" applyFont="1"/>
    <xf numFmtId="0" fontId="10" fillId="0" borderId="1" xfId="0" applyFont="1" applyBorder="1" applyAlignment="1">
      <alignment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right"/>
    </xf>
    <xf numFmtId="1" fontId="12" fillId="0" borderId="1" xfId="0" applyNumberFormat="1" applyFont="1" applyBorder="1"/>
    <xf numFmtId="0" fontId="10" fillId="0" borderId="1" xfId="3" applyFont="1" applyBorder="1"/>
    <xf numFmtId="0" fontId="10" fillId="0" borderId="1" xfId="3" applyFont="1" applyBorder="1" applyAlignment="1">
      <alignment wrapText="1"/>
    </xf>
    <xf numFmtId="0" fontId="7" fillId="0" borderId="0" xfId="3" applyFont="1"/>
    <xf numFmtId="0" fontId="6" fillId="0" borderId="0" xfId="3" applyFont="1"/>
    <xf numFmtId="1" fontId="7" fillId="0" borderId="0" xfId="3" applyNumberFormat="1" applyFont="1"/>
    <xf numFmtId="4" fontId="8" fillId="0" borderId="0" xfId="0" applyNumberFormat="1" applyFont="1" applyAlignment="1">
      <alignment vertical="center" wrapText="1"/>
    </xf>
    <xf numFmtId="0" fontId="3" fillId="0" borderId="0" xfId="3" applyFont="1"/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vertical="center" wrapText="1"/>
    </xf>
    <xf numFmtId="0" fontId="10" fillId="0" borderId="1" xfId="3" applyFont="1" applyBorder="1" applyAlignment="1">
      <alignment horizontal="center"/>
    </xf>
    <xf numFmtId="0" fontId="10" fillId="0" borderId="1" xfId="3" applyFont="1" applyBorder="1" applyAlignment="1">
      <alignment horizontal="right"/>
    </xf>
    <xf numFmtId="2" fontId="12" fillId="0" borderId="1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vertical="center"/>
    </xf>
    <xf numFmtId="0" fontId="15" fillId="0" borderId="0" xfId="3" applyFont="1"/>
    <xf numFmtId="0" fontId="13" fillId="0" borderId="1" xfId="3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center" vertical="center"/>
    </xf>
    <xf numFmtId="43" fontId="12" fillId="0" borderId="1" xfId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left" vertical="center"/>
    </xf>
    <xf numFmtId="43" fontId="10" fillId="0" borderId="1" xfId="1" applyFont="1" applyFill="1" applyBorder="1" applyAlignment="1">
      <alignment vertical="center"/>
    </xf>
    <xf numFmtId="43" fontId="10" fillId="0" borderId="1" xfId="1" applyFont="1" applyFill="1" applyBorder="1" applyAlignment="1">
      <alignment horizontal="center" vertical="center"/>
    </xf>
    <xf numFmtId="43" fontId="10" fillId="0" borderId="1" xfId="1" applyFont="1" applyFill="1" applyBorder="1" applyAlignment="1">
      <alignment horizontal="left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</cellXfs>
  <cellStyles count="8">
    <cellStyle name="Comma" xfId="1" builtinId="3"/>
    <cellStyle name="Comma 2" xfId="7" xr:uid="{00000000-0005-0000-0000-000001000000}"/>
    <cellStyle name="Currency 2" xfId="4" xr:uid="{00000000-0005-0000-0000-000004000000}"/>
    <cellStyle name="Normal" xfId="0" builtinId="0"/>
    <cellStyle name="Normal 2" xfId="5" xr:uid="{00000000-0005-0000-0000-000006000000}"/>
    <cellStyle name="Normal 3" xfId="6" xr:uid="{00000000-0005-0000-0000-000007000000}"/>
    <cellStyle name="Normal 8" xfId="2" xr:uid="{00000000-0005-0000-0000-000008000000}"/>
    <cellStyle name="Normal_Paktya LSCBE - April 08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alvaleon\Local%20Settings\Temporary%20Internet%20Files\OLK8A\0%20USG%20&amp;%20Program%20Support\00%20U.S.A.I.D\SF272\FY2001\FRLC%20DEC-00%20for%20FY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AKPSSALARIES20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PMS 272 (2)"/>
      <sheetName val="USA"/>
      <sheetName val="Central Grants"/>
      <sheetName val="Afghanistan"/>
      <sheetName val="Angola"/>
      <sheetName val="Bangladesh"/>
      <sheetName val="Bolivia"/>
      <sheetName val="Bosnia"/>
      <sheetName val="Burundi"/>
      <sheetName val="Cameroon"/>
      <sheetName val="CIS"/>
      <sheetName val="Croatia"/>
      <sheetName val="Dominicana"/>
      <sheetName val="Ecuador"/>
      <sheetName val="El Salvador"/>
      <sheetName val="Eritea"/>
      <sheetName val="Ethiopia"/>
      <sheetName val="Ghana"/>
      <sheetName val="Guatemala"/>
      <sheetName val="Haiti"/>
      <sheetName val="Honduras"/>
      <sheetName val="India"/>
      <sheetName val="Indonesia"/>
      <sheetName val="Kenya"/>
      <sheetName val="Kosovo"/>
      <sheetName val="Laos"/>
      <sheetName val="Macedonia"/>
      <sheetName val="Madagascar"/>
      <sheetName val="Malawi"/>
      <sheetName val="Mali"/>
      <sheetName val="Mozambique"/>
      <sheetName val="N.Korea"/>
      <sheetName val="Nepal"/>
      <sheetName val="Nicaragua"/>
      <sheetName val="Niger"/>
      <sheetName val="Peru"/>
      <sheetName val="Philippines"/>
      <sheetName val="Rwanda"/>
      <sheetName val="Sierra Leone"/>
      <sheetName val="Somalia"/>
      <sheetName val="Sudan"/>
      <sheetName val="CIS (2)"/>
      <sheetName val="Tanzania"/>
      <sheetName val="Togo"/>
      <sheetName val="Uganda"/>
      <sheetName val="W.Bank-Gaza"/>
      <sheetName val="Yugoslavia"/>
      <sheetName val="Zambia"/>
      <sheetName val="Zimbabwe"/>
      <sheetName val="Cambodia"/>
      <sheetName val="GR-11LINK"/>
      <sheetName val="East Timor"/>
      <sheetName val="Sheet2"/>
      <sheetName val="recon pms to 272wp"/>
      <sheetName val="form-2"/>
      <sheetName val="FORM"/>
      <sheetName val="Original"/>
      <sheetName val="PMS_272_(2)"/>
      <sheetName val="Central_Grants"/>
      <sheetName val="El_Salvador"/>
      <sheetName val="N_Korea"/>
      <sheetName val="Sierra_Leone"/>
      <sheetName val="CIS_(2)"/>
      <sheetName val="W_Bank-Gaza"/>
      <sheetName val="East_Timor"/>
      <sheetName val="recon_pms_to_272wp"/>
      <sheetName val="GEC Cost Categories"/>
      <sheetName val="PMS_272_(2)1"/>
      <sheetName val="Central_Grants1"/>
      <sheetName val="El_Salvador1"/>
      <sheetName val="N_Korea1"/>
      <sheetName val="Sierra_Leone1"/>
      <sheetName val="CIS_(2)1"/>
      <sheetName val="W_Bank-Gaza1"/>
      <sheetName val="East_Timor1"/>
      <sheetName val="recon_pms_to_272wp1"/>
      <sheetName val="PMS_272_(2)2"/>
      <sheetName val="Central_Grants2"/>
      <sheetName val="El_Salvador2"/>
      <sheetName val="N_Korea2"/>
      <sheetName val="Sierra_Leone2"/>
      <sheetName val="CIS_(2)2"/>
      <sheetName val="W_Bank-Gaza2"/>
      <sheetName val="East_Timor2"/>
      <sheetName val="recon_pms_to_272wp2"/>
      <sheetName val="SCW + IW Quarters List"/>
      <sheetName val="Dropdow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ySlip"/>
      <sheetName val="staff"/>
      <sheetName val="AKPSJU~1"/>
      <sheetName val="Jan2000"/>
      <sheetName val="REGOVER"/>
      <sheetName val="Sheet2"/>
      <sheetName val="Define names"/>
      <sheetName val="Customize Your Invoice"/>
      <sheetName val="Sheet3"/>
      <sheetName val="PARAMETERS"/>
      <sheetName val="FINAL"/>
      <sheetName val="As at 18 Dec 2012"/>
      <sheetName val="LACSEGDATA"/>
      <sheetName val="Lists"/>
      <sheetName val="new cost categories DFID"/>
      <sheetName val="exchange rates"/>
      <sheetName val="Budget  by Objective"/>
      <sheetName val="Facilities"/>
      <sheetName val="Admin"/>
      <sheetName val="P1"/>
      <sheetName val="IRC Format-Detailed Budget"/>
      <sheetName val="FT FX Rates"/>
      <sheetName val="Expense List"/>
      <sheetName val="Datas"/>
      <sheetName val="FS WFP"/>
      <sheetName val="applicant"/>
      <sheetName val="Define_names"/>
      <sheetName val="Define_names1"/>
      <sheetName val="+9000-8"/>
      <sheetName val="+9120-1(2)"/>
      <sheetName val="XLR_NoRangeSheet"/>
    </sheetNames>
    <sheetDataSet>
      <sheetData sheetId="0">
        <row r="1">
          <cell r="A1" t="str">
            <v>AGA KHAN  PRIMARY SCHOOL</v>
          </cell>
        </row>
      </sheetData>
      <sheetData sheetId="1">
        <row r="1">
          <cell r="A1" t="str">
            <v>AGA KHAN  PRIMARY SCHOOL</v>
          </cell>
        </row>
      </sheetData>
      <sheetData sheetId="2" refreshError="1">
        <row r="1">
          <cell r="A1" t="str">
            <v>AGA KHAN  PRIMARY SCHOOL</v>
          </cell>
        </row>
        <row r="2">
          <cell r="A2" t="str">
            <v>Salaries Statement for February 2000</v>
          </cell>
        </row>
        <row r="3">
          <cell r="A3" t="str">
            <v>No.</v>
          </cell>
          <cell r="B3" t="str">
            <v xml:space="preserve">    N A M E</v>
          </cell>
          <cell r="C3" t="str">
            <v>Basic Salary</v>
          </cell>
          <cell r="E3" t="str">
            <v>Housing Allowance</v>
          </cell>
          <cell r="F3" t="str">
            <v>Trans Allowance</v>
          </cell>
          <cell r="G3" t="str">
            <v>Other Allowance</v>
          </cell>
          <cell r="H3" t="str">
            <v>Gross Salary</v>
          </cell>
          <cell r="I3" t="str">
            <v>Resp Allowance / Overtime</v>
          </cell>
          <cell r="J3" t="str">
            <v>Total Salary</v>
          </cell>
          <cell r="K3" t="str">
            <v>Housing Benefit Taxable</v>
          </cell>
          <cell r="L3" t="str">
            <v>Taxable Salary</v>
          </cell>
          <cell r="M3" t="str">
            <v>PAYE</v>
          </cell>
          <cell r="N3" t="str">
            <v>Dev Levy @ 1% on Total</v>
          </cell>
          <cell r="O3" t="str">
            <v>NSSF @ 10% on Gross</v>
          </cell>
          <cell r="P3" t="str">
            <v>Total Statutory Deductions</v>
          </cell>
          <cell r="Q3" t="str">
            <v>Net Salary</v>
          </cell>
          <cell r="R3" t="str">
            <v>Arrears</v>
          </cell>
          <cell r="S3" t="str">
            <v>Advance</v>
          </cell>
          <cell r="T3" t="str">
            <v>Loan</v>
          </cell>
          <cell r="U3" t="str">
            <v>Other Ded.</v>
          </cell>
          <cell r="V3" t="str">
            <v>Net Take Home for Feb</v>
          </cell>
          <cell r="Y3" t="str">
            <v>CHQ No</v>
          </cell>
          <cell r="Z3" t="str">
            <v>Signature</v>
          </cell>
          <cell r="AA3" t="str">
            <v>Advance against Gratuity</v>
          </cell>
          <cell r="AB3" t="str">
            <v>Arrears of Gratuity</v>
          </cell>
          <cell r="AC3" t="str">
            <v>PAYE on Gratuity</v>
          </cell>
          <cell r="AD3" t="str">
            <v>ADVANCE</v>
          </cell>
          <cell r="AE3" t="str">
            <v>Net Gratuity</v>
          </cell>
          <cell r="AF3" t="str">
            <v xml:space="preserve">CHEQUE </v>
          </cell>
          <cell r="AG3" t="str">
            <v>Taxable Salary + 50% Gratuity</v>
          </cell>
          <cell r="AH3" t="str">
            <v>Total PAYE</v>
          </cell>
          <cell r="AI3" t="str">
            <v>PAYE on Salary</v>
          </cell>
          <cell r="AJ3" t="str">
            <v>PAYE on Gratuity</v>
          </cell>
          <cell r="AL3" t="str">
            <v>Total Salary + Gross Gratuity</v>
          </cell>
          <cell r="AM3" t="str">
            <v>Net Salary + Net Gratuity</v>
          </cell>
        </row>
        <row r="4">
          <cell r="B4" t="str">
            <v>Teaching Staff</v>
          </cell>
          <cell r="AG4" t="str">
            <v>50% Grat.</v>
          </cell>
        </row>
        <row r="5">
          <cell r="A5">
            <v>1</v>
          </cell>
          <cell r="B5" t="str">
            <v>Husein  Teja</v>
          </cell>
        </row>
        <row r="6">
          <cell r="A6">
            <v>2</v>
          </cell>
          <cell r="B6" t="str">
            <v>David   Ogaja</v>
          </cell>
        </row>
        <row r="7">
          <cell r="A7">
            <v>3</v>
          </cell>
          <cell r="B7" t="str">
            <v>Rose Sanga</v>
          </cell>
        </row>
        <row r="8">
          <cell r="A8">
            <v>4</v>
          </cell>
          <cell r="B8" t="str">
            <v>Bethuel Magoma</v>
          </cell>
        </row>
        <row r="9">
          <cell r="A9">
            <v>5</v>
          </cell>
          <cell r="B9" t="str">
            <v>Amina Ally</v>
          </cell>
        </row>
        <row r="10">
          <cell r="A10">
            <v>6</v>
          </cell>
          <cell r="B10" t="str">
            <v>Leyla Lussasi</v>
          </cell>
        </row>
        <row r="11">
          <cell r="A11">
            <v>7</v>
          </cell>
          <cell r="B11" t="str">
            <v>Natalia Innocent</v>
          </cell>
        </row>
        <row r="12">
          <cell r="A12">
            <v>8</v>
          </cell>
          <cell r="B12" t="str">
            <v>Thomas Bernard</v>
          </cell>
        </row>
        <row r="13">
          <cell r="A13">
            <v>9</v>
          </cell>
          <cell r="B13" t="str">
            <v>Juma Matima</v>
          </cell>
        </row>
        <row r="14">
          <cell r="A14">
            <v>10</v>
          </cell>
          <cell r="B14" t="str">
            <v>Mwanaisha  Mbaruk</v>
          </cell>
        </row>
        <row r="15">
          <cell r="A15">
            <v>11</v>
          </cell>
          <cell r="B15" t="str">
            <v>John Pyuza</v>
          </cell>
        </row>
        <row r="16">
          <cell r="A16">
            <v>12</v>
          </cell>
          <cell r="B16" t="str">
            <v>Fredrick Peter</v>
          </cell>
        </row>
        <row r="17">
          <cell r="A17">
            <v>13</v>
          </cell>
          <cell r="B17" t="str">
            <v>Peter  Kajoro</v>
          </cell>
        </row>
        <row r="18">
          <cell r="A18">
            <v>14</v>
          </cell>
          <cell r="B18" t="str">
            <v>Deodatus Monji</v>
          </cell>
        </row>
        <row r="19">
          <cell r="A19">
            <v>15</v>
          </cell>
          <cell r="B19" t="str">
            <v>Ismail Umba</v>
          </cell>
        </row>
        <row r="20">
          <cell r="A20">
            <v>16</v>
          </cell>
          <cell r="B20" t="str">
            <v>Joyceline Maringo</v>
          </cell>
        </row>
        <row r="21">
          <cell r="A21">
            <v>17</v>
          </cell>
          <cell r="B21" t="str">
            <v>Jyoti  Swali</v>
          </cell>
        </row>
        <row r="22">
          <cell r="A22">
            <v>18</v>
          </cell>
          <cell r="B22" t="str">
            <v>Hellen Mwaniki</v>
          </cell>
        </row>
        <row r="23">
          <cell r="A23">
            <v>19</v>
          </cell>
          <cell r="B23" t="str">
            <v>Aileen Muhamba</v>
          </cell>
        </row>
        <row r="24">
          <cell r="A24">
            <v>20</v>
          </cell>
          <cell r="B24" t="str">
            <v>Raymond Chawanda</v>
          </cell>
        </row>
        <row r="25">
          <cell r="A25">
            <v>21</v>
          </cell>
          <cell r="B25" t="str">
            <v>Khalid H. Khalid</v>
          </cell>
        </row>
        <row r="26">
          <cell r="A26">
            <v>22</v>
          </cell>
          <cell r="B26" t="str">
            <v>Kulthoum Said</v>
          </cell>
        </row>
        <row r="27">
          <cell r="A27">
            <v>23</v>
          </cell>
          <cell r="B27" t="str">
            <v>Leticia Bagoka</v>
          </cell>
        </row>
        <row r="28">
          <cell r="A28">
            <v>24</v>
          </cell>
          <cell r="B28" t="str">
            <v>Mwesiga Kyaruzi</v>
          </cell>
        </row>
        <row r="29">
          <cell r="A29">
            <v>25</v>
          </cell>
          <cell r="B29" t="str">
            <v>Kissa  Mwambungu</v>
          </cell>
        </row>
        <row r="30">
          <cell r="A30">
            <v>26</v>
          </cell>
          <cell r="B30" t="str">
            <v>Maryann Swai</v>
          </cell>
        </row>
        <row r="31">
          <cell r="A31">
            <v>27</v>
          </cell>
          <cell r="B31" t="str">
            <v>Grace Wandi</v>
          </cell>
        </row>
        <row r="32">
          <cell r="A32">
            <v>28</v>
          </cell>
          <cell r="B32" t="str">
            <v>Lucy  Charles</v>
          </cell>
        </row>
        <row r="33">
          <cell r="A33">
            <v>29</v>
          </cell>
          <cell r="B33" t="str">
            <v>Mpuya  Malaba</v>
          </cell>
        </row>
        <row r="34">
          <cell r="A34">
            <v>30</v>
          </cell>
          <cell r="B34" t="str">
            <v>Georgia  John</v>
          </cell>
        </row>
        <row r="35">
          <cell r="A35">
            <v>31</v>
          </cell>
          <cell r="B35" t="str">
            <v>Antipas  Chale</v>
          </cell>
        </row>
        <row r="36">
          <cell r="A36">
            <v>32</v>
          </cell>
          <cell r="B36" t="str">
            <v>Lydia  Urio</v>
          </cell>
        </row>
        <row r="37">
          <cell r="A37">
            <v>33</v>
          </cell>
          <cell r="B37" t="str">
            <v>Oswald  Samki</v>
          </cell>
        </row>
        <row r="38">
          <cell r="A38">
            <v>34</v>
          </cell>
          <cell r="B38" t="str">
            <v>Abida  Hakimjee</v>
          </cell>
        </row>
        <row r="39">
          <cell r="A39">
            <v>35</v>
          </cell>
          <cell r="B39" t="str">
            <v>Francis  Ndimbo</v>
          </cell>
        </row>
        <row r="40">
          <cell r="A40">
            <v>36</v>
          </cell>
          <cell r="B40" t="str">
            <v>Damas  Kusilika</v>
          </cell>
        </row>
        <row r="41">
          <cell r="A41">
            <v>37</v>
          </cell>
          <cell r="B41" t="str">
            <v>Elizabeth  Mbombo</v>
          </cell>
        </row>
        <row r="42">
          <cell r="A42">
            <v>38</v>
          </cell>
          <cell r="B42" t="str">
            <v>Hyansitha Mkubulo</v>
          </cell>
        </row>
        <row r="43">
          <cell r="A43">
            <v>39</v>
          </cell>
          <cell r="B43" t="str">
            <v>Mary Mhina</v>
          </cell>
        </row>
        <row r="44">
          <cell r="A44">
            <v>40</v>
          </cell>
          <cell r="B44" t="str">
            <v>Robert Shilingi</v>
          </cell>
        </row>
        <row r="45">
          <cell r="A45">
            <v>41</v>
          </cell>
          <cell r="B45" t="str">
            <v xml:space="preserve">Glory   Mtenga </v>
          </cell>
        </row>
        <row r="46">
          <cell r="A46">
            <v>42</v>
          </cell>
          <cell r="B46" t="str">
            <v>Mnawar   Mohamud</v>
          </cell>
        </row>
        <row r="47">
          <cell r="A47">
            <v>43</v>
          </cell>
          <cell r="B47" t="str">
            <v>Edward   Urio</v>
          </cell>
        </row>
        <row r="48">
          <cell r="A48">
            <v>44</v>
          </cell>
          <cell r="B48" t="str">
            <v>Blandina    Duwe</v>
          </cell>
        </row>
        <row r="49">
          <cell r="A49">
            <v>45</v>
          </cell>
          <cell r="B49" t="str">
            <v>Cresientia   Eliafye</v>
          </cell>
        </row>
        <row r="50">
          <cell r="A50">
            <v>46</v>
          </cell>
          <cell r="B50" t="str">
            <v>Sri Vidya   K</v>
          </cell>
        </row>
        <row r="51">
          <cell r="A51">
            <v>47</v>
          </cell>
          <cell r="B51" t="str">
            <v>Abdallla    Jengo</v>
          </cell>
        </row>
        <row r="52">
          <cell r="A52">
            <v>48</v>
          </cell>
          <cell r="B52" t="str">
            <v>Ahmadi  Bakari</v>
          </cell>
        </row>
        <row r="53">
          <cell r="A53">
            <v>49</v>
          </cell>
          <cell r="B53" t="str">
            <v>Gaitan   Romwald</v>
          </cell>
        </row>
        <row r="54">
          <cell r="A54">
            <v>50</v>
          </cell>
          <cell r="B54" t="str">
            <v>Priscila   Menezes</v>
          </cell>
        </row>
        <row r="55">
          <cell r="A55">
            <v>51</v>
          </cell>
          <cell r="B55" t="str">
            <v>Janeth  Memruth</v>
          </cell>
        </row>
        <row r="56">
          <cell r="B56" t="str">
            <v>Sub total</v>
          </cell>
        </row>
        <row r="58">
          <cell r="B58" t="str">
            <v>Finance &amp; Admin Staff</v>
          </cell>
        </row>
        <row r="59">
          <cell r="A59">
            <v>1</v>
          </cell>
          <cell r="B59" t="str">
            <v>Enock  Maduhu</v>
          </cell>
        </row>
        <row r="60">
          <cell r="A60">
            <v>2</v>
          </cell>
          <cell r="B60" t="str">
            <v>Zainab Shariff</v>
          </cell>
        </row>
        <row r="61">
          <cell r="A61">
            <v>3</v>
          </cell>
          <cell r="B61" t="str">
            <v>Lilian .O .Matinde</v>
          </cell>
        </row>
        <row r="62">
          <cell r="A62">
            <v>4</v>
          </cell>
          <cell r="B62" t="str">
            <v>Zaituni  Said</v>
          </cell>
        </row>
        <row r="63">
          <cell r="A63">
            <v>5</v>
          </cell>
          <cell r="B63" t="str">
            <v>Anne Ndimbo</v>
          </cell>
        </row>
        <row r="64">
          <cell r="A64">
            <v>6</v>
          </cell>
          <cell r="B64" t="str">
            <v>Tanwira   Khalid</v>
          </cell>
        </row>
        <row r="65">
          <cell r="A65">
            <v>7</v>
          </cell>
          <cell r="B65" t="str">
            <v>Sara Kaddu Birungi</v>
          </cell>
        </row>
        <row r="67">
          <cell r="B67" t="str">
            <v>Sub total</v>
          </cell>
        </row>
        <row r="70">
          <cell r="B70" t="str">
            <v>Support Staff</v>
          </cell>
        </row>
        <row r="71">
          <cell r="A71">
            <v>1</v>
          </cell>
          <cell r="B71" t="str">
            <v>Nassoro Maugila</v>
          </cell>
        </row>
        <row r="72">
          <cell r="A72">
            <v>2</v>
          </cell>
          <cell r="B72" t="str">
            <v>Mohamed Mungi</v>
          </cell>
        </row>
        <row r="73">
          <cell r="A73">
            <v>3</v>
          </cell>
          <cell r="B73" t="str">
            <v>Mohamed Thabit</v>
          </cell>
        </row>
        <row r="74">
          <cell r="A74">
            <v>4</v>
          </cell>
          <cell r="B74" t="str">
            <v>Shabani Iddi</v>
          </cell>
        </row>
        <row r="75">
          <cell r="A75">
            <v>5</v>
          </cell>
          <cell r="B75" t="str">
            <v>Mwinshehe Kondo</v>
          </cell>
        </row>
        <row r="76">
          <cell r="A76">
            <v>6</v>
          </cell>
          <cell r="B76" t="str">
            <v>Paulo  Mosha</v>
          </cell>
        </row>
        <row r="77">
          <cell r="A77">
            <v>7</v>
          </cell>
          <cell r="B77" t="str">
            <v>Anna Mduma</v>
          </cell>
        </row>
        <row r="78">
          <cell r="A78">
            <v>8</v>
          </cell>
          <cell r="B78" t="str">
            <v>Hamisi Mungi</v>
          </cell>
        </row>
        <row r="79">
          <cell r="A79">
            <v>9</v>
          </cell>
          <cell r="B79" t="str">
            <v>Anna Mammba</v>
          </cell>
        </row>
        <row r="80">
          <cell r="A80">
            <v>10</v>
          </cell>
          <cell r="B80" t="str">
            <v>Joshua Mbaga</v>
          </cell>
        </row>
        <row r="81">
          <cell r="A81">
            <v>11</v>
          </cell>
          <cell r="B81" t="str">
            <v>Mohamed Sultani</v>
          </cell>
        </row>
        <row r="82">
          <cell r="A82">
            <v>12</v>
          </cell>
          <cell r="B82" t="str">
            <v>Gerald  Saimoni</v>
          </cell>
        </row>
        <row r="83">
          <cell r="A83">
            <v>13</v>
          </cell>
          <cell r="B83" t="str">
            <v>Mwinyi  Rashidi</v>
          </cell>
        </row>
        <row r="84">
          <cell r="A84">
            <v>14</v>
          </cell>
          <cell r="B84" t="str">
            <v>John Chidabo</v>
          </cell>
        </row>
        <row r="85">
          <cell r="A85">
            <v>15</v>
          </cell>
          <cell r="B85" t="str">
            <v>Alois Mwinchande</v>
          </cell>
        </row>
        <row r="86">
          <cell r="A86">
            <v>16</v>
          </cell>
          <cell r="B86" t="str">
            <v>Amimu Ally</v>
          </cell>
        </row>
        <row r="87">
          <cell r="A87">
            <v>17</v>
          </cell>
          <cell r="B87" t="str">
            <v>Stella    Keto</v>
          </cell>
        </row>
        <row r="88">
          <cell r="A88">
            <v>18</v>
          </cell>
          <cell r="B88" t="str">
            <v>Omari  Abdallah</v>
          </cell>
        </row>
        <row r="89">
          <cell r="A89">
            <v>19</v>
          </cell>
          <cell r="B89" t="str">
            <v>John Kalicha</v>
          </cell>
        </row>
        <row r="90">
          <cell r="A90">
            <v>20</v>
          </cell>
          <cell r="B90" t="str">
            <v>Nasoro said</v>
          </cell>
        </row>
        <row r="91">
          <cell r="A91">
            <v>21</v>
          </cell>
          <cell r="B91" t="str">
            <v>Wilson  Hilton</v>
          </cell>
        </row>
        <row r="92">
          <cell r="A92">
            <v>22</v>
          </cell>
          <cell r="B92" t="str">
            <v>Martin  John</v>
          </cell>
        </row>
        <row r="93">
          <cell r="A93">
            <v>23</v>
          </cell>
          <cell r="B93" t="str">
            <v>Ramadhani Mohamed</v>
          </cell>
        </row>
        <row r="96">
          <cell r="B96" t="str">
            <v>SUB  TOTAL</v>
          </cell>
        </row>
        <row r="98">
          <cell r="B98" t="str">
            <v>Total</v>
          </cell>
        </row>
        <row r="102">
          <cell r="B102" t="str">
            <v>Total Gross</v>
          </cell>
        </row>
        <row r="104">
          <cell r="B104" t="str">
            <v>H/ Levy</v>
          </cell>
        </row>
        <row r="106">
          <cell r="B106" t="str">
            <v>Prepared by:</v>
          </cell>
        </row>
        <row r="108">
          <cell r="B108" t="str">
            <v>-</v>
          </cell>
        </row>
        <row r="109">
          <cell r="B109">
            <v>0</v>
          </cell>
        </row>
        <row r="110">
          <cell r="B110" t="str">
            <v>AKPS Accounts Dept.</v>
          </cell>
        </row>
        <row r="150">
          <cell r="A150">
            <v>1</v>
          </cell>
          <cell r="B150" t="str">
            <v>Husein  Teja</v>
          </cell>
        </row>
        <row r="151">
          <cell r="A151">
            <v>2</v>
          </cell>
          <cell r="B151" t="str">
            <v>David   Ogaja</v>
          </cell>
        </row>
        <row r="152">
          <cell r="A152">
            <v>3</v>
          </cell>
          <cell r="B152" t="str">
            <v>Rose Sanga</v>
          </cell>
        </row>
      </sheetData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A1:P19"/>
  <sheetViews>
    <sheetView tabSelected="1" view="pageBreakPreview" zoomScale="60" zoomScaleNormal="60" workbookViewId="0">
      <selection activeCell="A2" sqref="A2:P2"/>
    </sheetView>
  </sheetViews>
  <sheetFormatPr defaultRowHeight="13" x14ac:dyDescent="0.3"/>
  <cols>
    <col min="1" max="1" width="3.90625" style="1" bestFit="1" customWidth="1"/>
    <col min="2" max="2" width="48.26953125" style="16" customWidth="1"/>
    <col min="3" max="3" width="18" style="16" customWidth="1"/>
    <col min="4" max="4" width="13" style="16" customWidth="1"/>
    <col min="5" max="5" width="14.54296875" style="16" customWidth="1"/>
    <col min="6" max="6" width="10.6328125" style="16" customWidth="1"/>
    <col min="7" max="7" width="10.26953125" style="16" customWidth="1"/>
    <col min="8" max="8" width="11.36328125" style="16" customWidth="1"/>
    <col min="9" max="9" width="19.54296875" style="16" customWidth="1"/>
    <col min="10" max="10" width="17.6328125" style="16" customWidth="1"/>
    <col min="11" max="11" width="10.36328125" style="16" customWidth="1"/>
    <col min="12" max="12" width="12.1796875" style="16" customWidth="1"/>
    <col min="13" max="13" width="17.81640625" style="16" customWidth="1"/>
    <col min="14" max="14" width="17" style="16" customWidth="1"/>
    <col min="15" max="15" width="13.81640625" style="16" customWidth="1"/>
    <col min="16" max="16" width="25.08984375" style="16" customWidth="1"/>
    <col min="17" max="252" width="8.90625" style="1"/>
    <col min="253" max="253" width="23.08984375" style="1" customWidth="1"/>
    <col min="254" max="254" width="21.54296875" style="1" customWidth="1"/>
    <col min="255" max="255" width="19.453125" style="1" bestFit="1" customWidth="1"/>
    <col min="256" max="256" width="16.90625" style="1" bestFit="1" customWidth="1"/>
    <col min="257" max="257" width="18.08984375" style="1" bestFit="1" customWidth="1"/>
    <col min="258" max="258" width="15.08984375" style="1" customWidth="1"/>
    <col min="259" max="259" width="10.08984375" style="1" bestFit="1" customWidth="1"/>
    <col min="260" max="508" width="8.90625" style="1"/>
    <col min="509" max="509" width="23.08984375" style="1" customWidth="1"/>
    <col min="510" max="510" width="21.54296875" style="1" customWidth="1"/>
    <col min="511" max="511" width="19.453125" style="1" bestFit="1" customWidth="1"/>
    <col min="512" max="512" width="16.90625" style="1" bestFit="1" customWidth="1"/>
    <col min="513" max="513" width="18.08984375" style="1" bestFit="1" customWidth="1"/>
    <col min="514" max="514" width="15.08984375" style="1" customWidth="1"/>
    <col min="515" max="515" width="10.08984375" style="1" bestFit="1" customWidth="1"/>
    <col min="516" max="764" width="8.90625" style="1"/>
    <col min="765" max="765" width="23.08984375" style="1" customWidth="1"/>
    <col min="766" max="766" width="21.54296875" style="1" customWidth="1"/>
    <col min="767" max="767" width="19.453125" style="1" bestFit="1" customWidth="1"/>
    <col min="768" max="768" width="16.90625" style="1" bestFit="1" customWidth="1"/>
    <col min="769" max="769" width="18.08984375" style="1" bestFit="1" customWidth="1"/>
    <col min="770" max="770" width="15.08984375" style="1" customWidth="1"/>
    <col min="771" max="771" width="10.08984375" style="1" bestFit="1" customWidth="1"/>
    <col min="772" max="1020" width="8.90625" style="1"/>
    <col min="1021" max="1021" width="23.08984375" style="1" customWidth="1"/>
    <col min="1022" max="1022" width="21.54296875" style="1" customWidth="1"/>
    <col min="1023" max="1023" width="19.453125" style="1" bestFit="1" customWidth="1"/>
    <col min="1024" max="1024" width="16.90625" style="1" bestFit="1" customWidth="1"/>
    <col min="1025" max="1025" width="18.08984375" style="1" bestFit="1" customWidth="1"/>
    <col min="1026" max="1026" width="15.08984375" style="1" customWidth="1"/>
    <col min="1027" max="1027" width="10.08984375" style="1" bestFit="1" customWidth="1"/>
    <col min="1028" max="1276" width="8.90625" style="1"/>
    <col min="1277" max="1277" width="23.08984375" style="1" customWidth="1"/>
    <col min="1278" max="1278" width="21.54296875" style="1" customWidth="1"/>
    <col min="1279" max="1279" width="19.453125" style="1" bestFit="1" customWidth="1"/>
    <col min="1280" max="1280" width="16.90625" style="1" bestFit="1" customWidth="1"/>
    <col min="1281" max="1281" width="18.08984375" style="1" bestFit="1" customWidth="1"/>
    <col min="1282" max="1282" width="15.08984375" style="1" customWidth="1"/>
    <col min="1283" max="1283" width="10.08984375" style="1" bestFit="1" customWidth="1"/>
    <col min="1284" max="1532" width="8.90625" style="1"/>
    <col min="1533" max="1533" width="23.08984375" style="1" customWidth="1"/>
    <col min="1534" max="1534" width="21.54296875" style="1" customWidth="1"/>
    <col min="1535" max="1535" width="19.453125" style="1" bestFit="1" customWidth="1"/>
    <col min="1536" max="1536" width="16.90625" style="1" bestFit="1" customWidth="1"/>
    <col min="1537" max="1537" width="18.08984375" style="1" bestFit="1" customWidth="1"/>
    <col min="1538" max="1538" width="15.08984375" style="1" customWidth="1"/>
    <col min="1539" max="1539" width="10.08984375" style="1" bestFit="1" customWidth="1"/>
    <col min="1540" max="1788" width="8.90625" style="1"/>
    <col min="1789" max="1789" width="23.08984375" style="1" customWidth="1"/>
    <col min="1790" max="1790" width="21.54296875" style="1" customWidth="1"/>
    <col min="1791" max="1791" width="19.453125" style="1" bestFit="1" customWidth="1"/>
    <col min="1792" max="1792" width="16.90625" style="1" bestFit="1" customWidth="1"/>
    <col min="1793" max="1793" width="18.08984375" style="1" bestFit="1" customWidth="1"/>
    <col min="1794" max="1794" width="15.08984375" style="1" customWidth="1"/>
    <col min="1795" max="1795" width="10.08984375" style="1" bestFit="1" customWidth="1"/>
    <col min="1796" max="2044" width="8.90625" style="1"/>
    <col min="2045" max="2045" width="23.08984375" style="1" customWidth="1"/>
    <col min="2046" max="2046" width="21.54296875" style="1" customWidth="1"/>
    <col min="2047" max="2047" width="19.453125" style="1" bestFit="1" customWidth="1"/>
    <col min="2048" max="2048" width="16.90625" style="1" bestFit="1" customWidth="1"/>
    <col min="2049" max="2049" width="18.08984375" style="1" bestFit="1" customWidth="1"/>
    <col min="2050" max="2050" width="15.08984375" style="1" customWidth="1"/>
    <col min="2051" max="2051" width="10.08984375" style="1" bestFit="1" customWidth="1"/>
    <col min="2052" max="2300" width="8.90625" style="1"/>
    <col min="2301" max="2301" width="23.08984375" style="1" customWidth="1"/>
    <col min="2302" max="2302" width="21.54296875" style="1" customWidth="1"/>
    <col min="2303" max="2303" width="19.453125" style="1" bestFit="1" customWidth="1"/>
    <col min="2304" max="2304" width="16.90625" style="1" bestFit="1" customWidth="1"/>
    <col min="2305" max="2305" width="18.08984375" style="1" bestFit="1" customWidth="1"/>
    <col min="2306" max="2306" width="15.08984375" style="1" customWidth="1"/>
    <col min="2307" max="2307" width="10.08984375" style="1" bestFit="1" customWidth="1"/>
    <col min="2308" max="2556" width="8.90625" style="1"/>
    <col min="2557" max="2557" width="23.08984375" style="1" customWidth="1"/>
    <col min="2558" max="2558" width="21.54296875" style="1" customWidth="1"/>
    <col min="2559" max="2559" width="19.453125" style="1" bestFit="1" customWidth="1"/>
    <col min="2560" max="2560" width="16.90625" style="1" bestFit="1" customWidth="1"/>
    <col min="2561" max="2561" width="18.08984375" style="1" bestFit="1" customWidth="1"/>
    <col min="2562" max="2562" width="15.08984375" style="1" customWidth="1"/>
    <col min="2563" max="2563" width="10.08984375" style="1" bestFit="1" customWidth="1"/>
    <col min="2564" max="2812" width="8.90625" style="1"/>
    <col min="2813" max="2813" width="23.08984375" style="1" customWidth="1"/>
    <col min="2814" max="2814" width="21.54296875" style="1" customWidth="1"/>
    <col min="2815" max="2815" width="19.453125" style="1" bestFit="1" customWidth="1"/>
    <col min="2816" max="2816" width="16.90625" style="1" bestFit="1" customWidth="1"/>
    <col min="2817" max="2817" width="18.08984375" style="1" bestFit="1" customWidth="1"/>
    <col min="2818" max="2818" width="15.08984375" style="1" customWidth="1"/>
    <col min="2819" max="2819" width="10.08984375" style="1" bestFit="1" customWidth="1"/>
    <col min="2820" max="3068" width="8.90625" style="1"/>
    <col min="3069" max="3069" width="23.08984375" style="1" customWidth="1"/>
    <col min="3070" max="3070" width="21.54296875" style="1" customWidth="1"/>
    <col min="3071" max="3071" width="19.453125" style="1" bestFit="1" customWidth="1"/>
    <col min="3072" max="3072" width="16.90625" style="1" bestFit="1" customWidth="1"/>
    <col min="3073" max="3073" width="18.08984375" style="1" bestFit="1" customWidth="1"/>
    <col min="3074" max="3074" width="15.08984375" style="1" customWidth="1"/>
    <col min="3075" max="3075" width="10.08984375" style="1" bestFit="1" customWidth="1"/>
    <col min="3076" max="3324" width="8.90625" style="1"/>
    <col min="3325" max="3325" width="23.08984375" style="1" customWidth="1"/>
    <col min="3326" max="3326" width="21.54296875" style="1" customWidth="1"/>
    <col min="3327" max="3327" width="19.453125" style="1" bestFit="1" customWidth="1"/>
    <col min="3328" max="3328" width="16.90625" style="1" bestFit="1" customWidth="1"/>
    <col min="3329" max="3329" width="18.08984375" style="1" bestFit="1" customWidth="1"/>
    <col min="3330" max="3330" width="15.08984375" style="1" customWidth="1"/>
    <col min="3331" max="3331" width="10.08984375" style="1" bestFit="1" customWidth="1"/>
    <col min="3332" max="3580" width="8.90625" style="1"/>
    <col min="3581" max="3581" width="23.08984375" style="1" customWidth="1"/>
    <col min="3582" max="3582" width="21.54296875" style="1" customWidth="1"/>
    <col min="3583" max="3583" width="19.453125" style="1" bestFit="1" customWidth="1"/>
    <col min="3584" max="3584" width="16.90625" style="1" bestFit="1" customWidth="1"/>
    <col min="3585" max="3585" width="18.08984375" style="1" bestFit="1" customWidth="1"/>
    <col min="3586" max="3586" width="15.08984375" style="1" customWidth="1"/>
    <col min="3587" max="3587" width="10.08984375" style="1" bestFit="1" customWidth="1"/>
    <col min="3588" max="3836" width="8.90625" style="1"/>
    <col min="3837" max="3837" width="23.08984375" style="1" customWidth="1"/>
    <col min="3838" max="3838" width="21.54296875" style="1" customWidth="1"/>
    <col min="3839" max="3839" width="19.453125" style="1" bestFit="1" customWidth="1"/>
    <col min="3840" max="3840" width="16.90625" style="1" bestFit="1" customWidth="1"/>
    <col min="3841" max="3841" width="18.08984375" style="1" bestFit="1" customWidth="1"/>
    <col min="3842" max="3842" width="15.08984375" style="1" customWidth="1"/>
    <col min="3843" max="3843" width="10.08984375" style="1" bestFit="1" customWidth="1"/>
    <col min="3844" max="4092" width="8.90625" style="1"/>
    <col min="4093" max="4093" width="23.08984375" style="1" customWidth="1"/>
    <col min="4094" max="4094" width="21.54296875" style="1" customWidth="1"/>
    <col min="4095" max="4095" width="19.453125" style="1" bestFit="1" customWidth="1"/>
    <col min="4096" max="4096" width="16.90625" style="1" bestFit="1" customWidth="1"/>
    <col min="4097" max="4097" width="18.08984375" style="1" bestFit="1" customWidth="1"/>
    <col min="4098" max="4098" width="15.08984375" style="1" customWidth="1"/>
    <col min="4099" max="4099" width="10.08984375" style="1" bestFit="1" customWidth="1"/>
    <col min="4100" max="4348" width="8.90625" style="1"/>
    <col min="4349" max="4349" width="23.08984375" style="1" customWidth="1"/>
    <col min="4350" max="4350" width="21.54296875" style="1" customWidth="1"/>
    <col min="4351" max="4351" width="19.453125" style="1" bestFit="1" customWidth="1"/>
    <col min="4352" max="4352" width="16.90625" style="1" bestFit="1" customWidth="1"/>
    <col min="4353" max="4353" width="18.08984375" style="1" bestFit="1" customWidth="1"/>
    <col min="4354" max="4354" width="15.08984375" style="1" customWidth="1"/>
    <col min="4355" max="4355" width="10.08984375" style="1" bestFit="1" customWidth="1"/>
    <col min="4356" max="4604" width="8.90625" style="1"/>
    <col min="4605" max="4605" width="23.08984375" style="1" customWidth="1"/>
    <col min="4606" max="4606" width="21.54296875" style="1" customWidth="1"/>
    <col min="4607" max="4607" width="19.453125" style="1" bestFit="1" customWidth="1"/>
    <col min="4608" max="4608" width="16.90625" style="1" bestFit="1" customWidth="1"/>
    <col min="4609" max="4609" width="18.08984375" style="1" bestFit="1" customWidth="1"/>
    <col min="4610" max="4610" width="15.08984375" style="1" customWidth="1"/>
    <col min="4611" max="4611" width="10.08984375" style="1" bestFit="1" customWidth="1"/>
    <col min="4612" max="4860" width="8.90625" style="1"/>
    <col min="4861" max="4861" width="23.08984375" style="1" customWidth="1"/>
    <col min="4862" max="4862" width="21.54296875" style="1" customWidth="1"/>
    <col min="4863" max="4863" width="19.453125" style="1" bestFit="1" customWidth="1"/>
    <col min="4864" max="4864" width="16.90625" style="1" bestFit="1" customWidth="1"/>
    <col min="4865" max="4865" width="18.08984375" style="1" bestFit="1" customWidth="1"/>
    <col min="4866" max="4866" width="15.08984375" style="1" customWidth="1"/>
    <col min="4867" max="4867" width="10.08984375" style="1" bestFit="1" customWidth="1"/>
    <col min="4868" max="5116" width="8.90625" style="1"/>
    <col min="5117" max="5117" width="23.08984375" style="1" customWidth="1"/>
    <col min="5118" max="5118" width="21.54296875" style="1" customWidth="1"/>
    <col min="5119" max="5119" width="19.453125" style="1" bestFit="1" customWidth="1"/>
    <col min="5120" max="5120" width="16.90625" style="1" bestFit="1" customWidth="1"/>
    <col min="5121" max="5121" width="18.08984375" style="1" bestFit="1" customWidth="1"/>
    <col min="5122" max="5122" width="15.08984375" style="1" customWidth="1"/>
    <col min="5123" max="5123" width="10.08984375" style="1" bestFit="1" customWidth="1"/>
    <col min="5124" max="5372" width="8.90625" style="1"/>
    <col min="5373" max="5373" width="23.08984375" style="1" customWidth="1"/>
    <col min="5374" max="5374" width="21.54296875" style="1" customWidth="1"/>
    <col min="5375" max="5375" width="19.453125" style="1" bestFit="1" customWidth="1"/>
    <col min="5376" max="5376" width="16.90625" style="1" bestFit="1" customWidth="1"/>
    <col min="5377" max="5377" width="18.08984375" style="1" bestFit="1" customWidth="1"/>
    <col min="5378" max="5378" width="15.08984375" style="1" customWidth="1"/>
    <col min="5379" max="5379" width="10.08984375" style="1" bestFit="1" customWidth="1"/>
    <col min="5380" max="5628" width="8.90625" style="1"/>
    <col min="5629" max="5629" width="23.08984375" style="1" customWidth="1"/>
    <col min="5630" max="5630" width="21.54296875" style="1" customWidth="1"/>
    <col min="5631" max="5631" width="19.453125" style="1" bestFit="1" customWidth="1"/>
    <col min="5632" max="5632" width="16.90625" style="1" bestFit="1" customWidth="1"/>
    <col min="5633" max="5633" width="18.08984375" style="1" bestFit="1" customWidth="1"/>
    <col min="5634" max="5634" width="15.08984375" style="1" customWidth="1"/>
    <col min="5635" max="5635" width="10.08984375" style="1" bestFit="1" customWidth="1"/>
    <col min="5636" max="5884" width="8.90625" style="1"/>
    <col min="5885" max="5885" width="23.08984375" style="1" customWidth="1"/>
    <col min="5886" max="5886" width="21.54296875" style="1" customWidth="1"/>
    <col min="5887" max="5887" width="19.453125" style="1" bestFit="1" customWidth="1"/>
    <col min="5888" max="5888" width="16.90625" style="1" bestFit="1" customWidth="1"/>
    <col min="5889" max="5889" width="18.08984375" style="1" bestFit="1" customWidth="1"/>
    <col min="5890" max="5890" width="15.08984375" style="1" customWidth="1"/>
    <col min="5891" max="5891" width="10.08984375" style="1" bestFit="1" customWidth="1"/>
    <col min="5892" max="6140" width="8.90625" style="1"/>
    <col min="6141" max="6141" width="23.08984375" style="1" customWidth="1"/>
    <col min="6142" max="6142" width="21.54296875" style="1" customWidth="1"/>
    <col min="6143" max="6143" width="19.453125" style="1" bestFit="1" customWidth="1"/>
    <col min="6144" max="6144" width="16.90625" style="1" bestFit="1" customWidth="1"/>
    <col min="6145" max="6145" width="18.08984375" style="1" bestFit="1" customWidth="1"/>
    <col min="6146" max="6146" width="15.08984375" style="1" customWidth="1"/>
    <col min="6147" max="6147" width="10.08984375" style="1" bestFit="1" customWidth="1"/>
    <col min="6148" max="6396" width="8.90625" style="1"/>
    <col min="6397" max="6397" width="23.08984375" style="1" customWidth="1"/>
    <col min="6398" max="6398" width="21.54296875" style="1" customWidth="1"/>
    <col min="6399" max="6399" width="19.453125" style="1" bestFit="1" customWidth="1"/>
    <col min="6400" max="6400" width="16.90625" style="1" bestFit="1" customWidth="1"/>
    <col min="6401" max="6401" width="18.08984375" style="1" bestFit="1" customWidth="1"/>
    <col min="6402" max="6402" width="15.08984375" style="1" customWidth="1"/>
    <col min="6403" max="6403" width="10.08984375" style="1" bestFit="1" customWidth="1"/>
    <col min="6404" max="6652" width="8.90625" style="1"/>
    <col min="6653" max="6653" width="23.08984375" style="1" customWidth="1"/>
    <col min="6654" max="6654" width="21.54296875" style="1" customWidth="1"/>
    <col min="6655" max="6655" width="19.453125" style="1" bestFit="1" customWidth="1"/>
    <col min="6656" max="6656" width="16.90625" style="1" bestFit="1" customWidth="1"/>
    <col min="6657" max="6657" width="18.08984375" style="1" bestFit="1" customWidth="1"/>
    <col min="6658" max="6658" width="15.08984375" style="1" customWidth="1"/>
    <col min="6659" max="6659" width="10.08984375" style="1" bestFit="1" customWidth="1"/>
    <col min="6660" max="6908" width="8.90625" style="1"/>
    <col min="6909" max="6909" width="23.08984375" style="1" customWidth="1"/>
    <col min="6910" max="6910" width="21.54296875" style="1" customWidth="1"/>
    <col min="6911" max="6911" width="19.453125" style="1" bestFit="1" customWidth="1"/>
    <col min="6912" max="6912" width="16.90625" style="1" bestFit="1" customWidth="1"/>
    <col min="6913" max="6913" width="18.08984375" style="1" bestFit="1" customWidth="1"/>
    <col min="6914" max="6914" width="15.08984375" style="1" customWidth="1"/>
    <col min="6915" max="6915" width="10.08984375" style="1" bestFit="1" customWidth="1"/>
    <col min="6916" max="7164" width="8.90625" style="1"/>
    <col min="7165" max="7165" width="23.08984375" style="1" customWidth="1"/>
    <col min="7166" max="7166" width="21.54296875" style="1" customWidth="1"/>
    <col min="7167" max="7167" width="19.453125" style="1" bestFit="1" customWidth="1"/>
    <col min="7168" max="7168" width="16.90625" style="1" bestFit="1" customWidth="1"/>
    <col min="7169" max="7169" width="18.08984375" style="1" bestFit="1" customWidth="1"/>
    <col min="7170" max="7170" width="15.08984375" style="1" customWidth="1"/>
    <col min="7171" max="7171" width="10.08984375" style="1" bestFit="1" customWidth="1"/>
    <col min="7172" max="7420" width="8.90625" style="1"/>
    <col min="7421" max="7421" width="23.08984375" style="1" customWidth="1"/>
    <col min="7422" max="7422" width="21.54296875" style="1" customWidth="1"/>
    <col min="7423" max="7423" width="19.453125" style="1" bestFit="1" customWidth="1"/>
    <col min="7424" max="7424" width="16.90625" style="1" bestFit="1" customWidth="1"/>
    <col min="7425" max="7425" width="18.08984375" style="1" bestFit="1" customWidth="1"/>
    <col min="7426" max="7426" width="15.08984375" style="1" customWidth="1"/>
    <col min="7427" max="7427" width="10.08984375" style="1" bestFit="1" customWidth="1"/>
    <col min="7428" max="7676" width="8.90625" style="1"/>
    <col min="7677" max="7677" width="23.08984375" style="1" customWidth="1"/>
    <col min="7678" max="7678" width="21.54296875" style="1" customWidth="1"/>
    <col min="7679" max="7679" width="19.453125" style="1" bestFit="1" customWidth="1"/>
    <col min="7680" max="7680" width="16.90625" style="1" bestFit="1" customWidth="1"/>
    <col min="7681" max="7681" width="18.08984375" style="1" bestFit="1" customWidth="1"/>
    <col min="7682" max="7682" width="15.08984375" style="1" customWidth="1"/>
    <col min="7683" max="7683" width="10.08984375" style="1" bestFit="1" customWidth="1"/>
    <col min="7684" max="7932" width="8.90625" style="1"/>
    <col min="7933" max="7933" width="23.08984375" style="1" customWidth="1"/>
    <col min="7934" max="7934" width="21.54296875" style="1" customWidth="1"/>
    <col min="7935" max="7935" width="19.453125" style="1" bestFit="1" customWidth="1"/>
    <col min="7936" max="7936" width="16.90625" style="1" bestFit="1" customWidth="1"/>
    <col min="7937" max="7937" width="18.08984375" style="1" bestFit="1" customWidth="1"/>
    <col min="7938" max="7938" width="15.08984375" style="1" customWidth="1"/>
    <col min="7939" max="7939" width="10.08984375" style="1" bestFit="1" customWidth="1"/>
    <col min="7940" max="8188" width="8.90625" style="1"/>
    <col min="8189" max="8189" width="23.08984375" style="1" customWidth="1"/>
    <col min="8190" max="8190" width="21.54296875" style="1" customWidth="1"/>
    <col min="8191" max="8191" width="19.453125" style="1" bestFit="1" customWidth="1"/>
    <col min="8192" max="8192" width="16.90625" style="1" bestFit="1" customWidth="1"/>
    <col min="8193" max="8193" width="18.08984375" style="1" bestFit="1" customWidth="1"/>
    <col min="8194" max="8194" width="15.08984375" style="1" customWidth="1"/>
    <col min="8195" max="8195" width="10.08984375" style="1" bestFit="1" customWidth="1"/>
    <col min="8196" max="8444" width="8.90625" style="1"/>
    <col min="8445" max="8445" width="23.08984375" style="1" customWidth="1"/>
    <col min="8446" max="8446" width="21.54296875" style="1" customWidth="1"/>
    <col min="8447" max="8447" width="19.453125" style="1" bestFit="1" customWidth="1"/>
    <col min="8448" max="8448" width="16.90625" style="1" bestFit="1" customWidth="1"/>
    <col min="8449" max="8449" width="18.08984375" style="1" bestFit="1" customWidth="1"/>
    <col min="8450" max="8450" width="15.08984375" style="1" customWidth="1"/>
    <col min="8451" max="8451" width="10.08984375" style="1" bestFit="1" customWidth="1"/>
    <col min="8452" max="8700" width="8.90625" style="1"/>
    <col min="8701" max="8701" width="23.08984375" style="1" customWidth="1"/>
    <col min="8702" max="8702" width="21.54296875" style="1" customWidth="1"/>
    <col min="8703" max="8703" width="19.453125" style="1" bestFit="1" customWidth="1"/>
    <col min="8704" max="8704" width="16.90625" style="1" bestFit="1" customWidth="1"/>
    <col min="8705" max="8705" width="18.08984375" style="1" bestFit="1" customWidth="1"/>
    <col min="8706" max="8706" width="15.08984375" style="1" customWidth="1"/>
    <col min="8707" max="8707" width="10.08984375" style="1" bestFit="1" customWidth="1"/>
    <col min="8708" max="8956" width="8.90625" style="1"/>
    <col min="8957" max="8957" width="23.08984375" style="1" customWidth="1"/>
    <col min="8958" max="8958" width="21.54296875" style="1" customWidth="1"/>
    <col min="8959" max="8959" width="19.453125" style="1" bestFit="1" customWidth="1"/>
    <col min="8960" max="8960" width="16.90625" style="1" bestFit="1" customWidth="1"/>
    <col min="8961" max="8961" width="18.08984375" style="1" bestFit="1" customWidth="1"/>
    <col min="8962" max="8962" width="15.08984375" style="1" customWidth="1"/>
    <col min="8963" max="8963" width="10.08984375" style="1" bestFit="1" customWidth="1"/>
    <col min="8964" max="9212" width="8.90625" style="1"/>
    <col min="9213" max="9213" width="23.08984375" style="1" customWidth="1"/>
    <col min="9214" max="9214" width="21.54296875" style="1" customWidth="1"/>
    <col min="9215" max="9215" width="19.453125" style="1" bestFit="1" customWidth="1"/>
    <col min="9216" max="9216" width="16.90625" style="1" bestFit="1" customWidth="1"/>
    <col min="9217" max="9217" width="18.08984375" style="1" bestFit="1" customWidth="1"/>
    <col min="9218" max="9218" width="15.08984375" style="1" customWidth="1"/>
    <col min="9219" max="9219" width="10.08984375" style="1" bestFit="1" customWidth="1"/>
    <col min="9220" max="9468" width="8.90625" style="1"/>
    <col min="9469" max="9469" width="23.08984375" style="1" customWidth="1"/>
    <col min="9470" max="9470" width="21.54296875" style="1" customWidth="1"/>
    <col min="9471" max="9471" width="19.453125" style="1" bestFit="1" customWidth="1"/>
    <col min="9472" max="9472" width="16.90625" style="1" bestFit="1" customWidth="1"/>
    <col min="9473" max="9473" width="18.08984375" style="1" bestFit="1" customWidth="1"/>
    <col min="9474" max="9474" width="15.08984375" style="1" customWidth="1"/>
    <col min="9475" max="9475" width="10.08984375" style="1" bestFit="1" customWidth="1"/>
    <col min="9476" max="9724" width="8.90625" style="1"/>
    <col min="9725" max="9725" width="23.08984375" style="1" customWidth="1"/>
    <col min="9726" max="9726" width="21.54296875" style="1" customWidth="1"/>
    <col min="9727" max="9727" width="19.453125" style="1" bestFit="1" customWidth="1"/>
    <col min="9728" max="9728" width="16.90625" style="1" bestFit="1" customWidth="1"/>
    <col min="9729" max="9729" width="18.08984375" style="1" bestFit="1" customWidth="1"/>
    <col min="9730" max="9730" width="15.08984375" style="1" customWidth="1"/>
    <col min="9731" max="9731" width="10.08984375" style="1" bestFit="1" customWidth="1"/>
    <col min="9732" max="9980" width="8.90625" style="1"/>
    <col min="9981" max="9981" width="23.08984375" style="1" customWidth="1"/>
    <col min="9982" max="9982" width="21.54296875" style="1" customWidth="1"/>
    <col min="9983" max="9983" width="19.453125" style="1" bestFit="1" customWidth="1"/>
    <col min="9984" max="9984" width="16.90625" style="1" bestFit="1" customWidth="1"/>
    <col min="9985" max="9985" width="18.08984375" style="1" bestFit="1" customWidth="1"/>
    <col min="9986" max="9986" width="15.08984375" style="1" customWidth="1"/>
    <col min="9987" max="9987" width="10.08984375" style="1" bestFit="1" customWidth="1"/>
    <col min="9988" max="10236" width="8.90625" style="1"/>
    <col min="10237" max="10237" width="23.08984375" style="1" customWidth="1"/>
    <col min="10238" max="10238" width="21.54296875" style="1" customWidth="1"/>
    <col min="10239" max="10239" width="19.453125" style="1" bestFit="1" customWidth="1"/>
    <col min="10240" max="10240" width="16.90625" style="1" bestFit="1" customWidth="1"/>
    <col min="10241" max="10241" width="18.08984375" style="1" bestFit="1" customWidth="1"/>
    <col min="10242" max="10242" width="15.08984375" style="1" customWidth="1"/>
    <col min="10243" max="10243" width="10.08984375" style="1" bestFit="1" customWidth="1"/>
    <col min="10244" max="10492" width="8.90625" style="1"/>
    <col min="10493" max="10493" width="23.08984375" style="1" customWidth="1"/>
    <col min="10494" max="10494" width="21.54296875" style="1" customWidth="1"/>
    <col min="10495" max="10495" width="19.453125" style="1" bestFit="1" customWidth="1"/>
    <col min="10496" max="10496" width="16.90625" style="1" bestFit="1" customWidth="1"/>
    <col min="10497" max="10497" width="18.08984375" style="1" bestFit="1" customWidth="1"/>
    <col min="10498" max="10498" width="15.08984375" style="1" customWidth="1"/>
    <col min="10499" max="10499" width="10.08984375" style="1" bestFit="1" customWidth="1"/>
    <col min="10500" max="10748" width="8.90625" style="1"/>
    <col min="10749" max="10749" width="23.08984375" style="1" customWidth="1"/>
    <col min="10750" max="10750" width="21.54296875" style="1" customWidth="1"/>
    <col min="10751" max="10751" width="19.453125" style="1" bestFit="1" customWidth="1"/>
    <col min="10752" max="10752" width="16.90625" style="1" bestFit="1" customWidth="1"/>
    <col min="10753" max="10753" width="18.08984375" style="1" bestFit="1" customWidth="1"/>
    <col min="10754" max="10754" width="15.08984375" style="1" customWidth="1"/>
    <col min="10755" max="10755" width="10.08984375" style="1" bestFit="1" customWidth="1"/>
    <col min="10756" max="11004" width="8.90625" style="1"/>
    <col min="11005" max="11005" width="23.08984375" style="1" customWidth="1"/>
    <col min="11006" max="11006" width="21.54296875" style="1" customWidth="1"/>
    <col min="11007" max="11007" width="19.453125" style="1" bestFit="1" customWidth="1"/>
    <col min="11008" max="11008" width="16.90625" style="1" bestFit="1" customWidth="1"/>
    <col min="11009" max="11009" width="18.08984375" style="1" bestFit="1" customWidth="1"/>
    <col min="11010" max="11010" width="15.08984375" style="1" customWidth="1"/>
    <col min="11011" max="11011" width="10.08984375" style="1" bestFit="1" customWidth="1"/>
    <col min="11012" max="11260" width="8.90625" style="1"/>
    <col min="11261" max="11261" width="23.08984375" style="1" customWidth="1"/>
    <col min="11262" max="11262" width="21.54296875" style="1" customWidth="1"/>
    <col min="11263" max="11263" width="19.453125" style="1" bestFit="1" customWidth="1"/>
    <col min="11264" max="11264" width="16.90625" style="1" bestFit="1" customWidth="1"/>
    <col min="11265" max="11265" width="18.08984375" style="1" bestFit="1" customWidth="1"/>
    <col min="11266" max="11266" width="15.08984375" style="1" customWidth="1"/>
    <col min="11267" max="11267" width="10.08984375" style="1" bestFit="1" customWidth="1"/>
    <col min="11268" max="11516" width="8.90625" style="1"/>
    <col min="11517" max="11517" width="23.08984375" style="1" customWidth="1"/>
    <col min="11518" max="11518" width="21.54296875" style="1" customWidth="1"/>
    <col min="11519" max="11519" width="19.453125" style="1" bestFit="1" customWidth="1"/>
    <col min="11520" max="11520" width="16.90625" style="1" bestFit="1" customWidth="1"/>
    <col min="11521" max="11521" width="18.08984375" style="1" bestFit="1" customWidth="1"/>
    <col min="11522" max="11522" width="15.08984375" style="1" customWidth="1"/>
    <col min="11523" max="11523" width="10.08984375" style="1" bestFit="1" customWidth="1"/>
    <col min="11524" max="11772" width="8.90625" style="1"/>
    <col min="11773" max="11773" width="23.08984375" style="1" customWidth="1"/>
    <col min="11774" max="11774" width="21.54296875" style="1" customWidth="1"/>
    <col min="11775" max="11775" width="19.453125" style="1" bestFit="1" customWidth="1"/>
    <col min="11776" max="11776" width="16.90625" style="1" bestFit="1" customWidth="1"/>
    <col min="11777" max="11777" width="18.08984375" style="1" bestFit="1" customWidth="1"/>
    <col min="11778" max="11778" width="15.08984375" style="1" customWidth="1"/>
    <col min="11779" max="11779" width="10.08984375" style="1" bestFit="1" customWidth="1"/>
    <col min="11780" max="12028" width="8.90625" style="1"/>
    <col min="12029" max="12029" width="23.08984375" style="1" customWidth="1"/>
    <col min="12030" max="12030" width="21.54296875" style="1" customWidth="1"/>
    <col min="12031" max="12031" width="19.453125" style="1" bestFit="1" customWidth="1"/>
    <col min="12032" max="12032" width="16.90625" style="1" bestFit="1" customWidth="1"/>
    <col min="12033" max="12033" width="18.08984375" style="1" bestFit="1" customWidth="1"/>
    <col min="12034" max="12034" width="15.08984375" style="1" customWidth="1"/>
    <col min="12035" max="12035" width="10.08984375" style="1" bestFit="1" customWidth="1"/>
    <col min="12036" max="12284" width="8.90625" style="1"/>
    <col min="12285" max="12285" width="23.08984375" style="1" customWidth="1"/>
    <col min="12286" max="12286" width="21.54296875" style="1" customWidth="1"/>
    <col min="12287" max="12287" width="19.453125" style="1" bestFit="1" customWidth="1"/>
    <col min="12288" max="12288" width="16.90625" style="1" bestFit="1" customWidth="1"/>
    <col min="12289" max="12289" width="18.08984375" style="1" bestFit="1" customWidth="1"/>
    <col min="12290" max="12290" width="15.08984375" style="1" customWidth="1"/>
    <col min="12291" max="12291" width="10.08984375" style="1" bestFit="1" customWidth="1"/>
    <col min="12292" max="12540" width="8.90625" style="1"/>
    <col min="12541" max="12541" width="23.08984375" style="1" customWidth="1"/>
    <col min="12542" max="12542" width="21.54296875" style="1" customWidth="1"/>
    <col min="12543" max="12543" width="19.453125" style="1" bestFit="1" customWidth="1"/>
    <col min="12544" max="12544" width="16.90625" style="1" bestFit="1" customWidth="1"/>
    <col min="12545" max="12545" width="18.08984375" style="1" bestFit="1" customWidth="1"/>
    <col min="12546" max="12546" width="15.08984375" style="1" customWidth="1"/>
    <col min="12547" max="12547" width="10.08984375" style="1" bestFit="1" customWidth="1"/>
    <col min="12548" max="12796" width="8.90625" style="1"/>
    <col min="12797" max="12797" width="23.08984375" style="1" customWidth="1"/>
    <col min="12798" max="12798" width="21.54296875" style="1" customWidth="1"/>
    <col min="12799" max="12799" width="19.453125" style="1" bestFit="1" customWidth="1"/>
    <col min="12800" max="12800" width="16.90625" style="1" bestFit="1" customWidth="1"/>
    <col min="12801" max="12801" width="18.08984375" style="1" bestFit="1" customWidth="1"/>
    <col min="12802" max="12802" width="15.08984375" style="1" customWidth="1"/>
    <col min="12803" max="12803" width="10.08984375" style="1" bestFit="1" customWidth="1"/>
    <col min="12804" max="13052" width="8.90625" style="1"/>
    <col min="13053" max="13053" width="23.08984375" style="1" customWidth="1"/>
    <col min="13054" max="13054" width="21.54296875" style="1" customWidth="1"/>
    <col min="13055" max="13055" width="19.453125" style="1" bestFit="1" customWidth="1"/>
    <col min="13056" max="13056" width="16.90625" style="1" bestFit="1" customWidth="1"/>
    <col min="13057" max="13057" width="18.08984375" style="1" bestFit="1" customWidth="1"/>
    <col min="13058" max="13058" width="15.08984375" style="1" customWidth="1"/>
    <col min="13059" max="13059" width="10.08984375" style="1" bestFit="1" customWidth="1"/>
    <col min="13060" max="13308" width="8.90625" style="1"/>
    <col min="13309" max="13309" width="23.08984375" style="1" customWidth="1"/>
    <col min="13310" max="13310" width="21.54296875" style="1" customWidth="1"/>
    <col min="13311" max="13311" width="19.453125" style="1" bestFit="1" customWidth="1"/>
    <col min="13312" max="13312" width="16.90625" style="1" bestFit="1" customWidth="1"/>
    <col min="13313" max="13313" width="18.08984375" style="1" bestFit="1" customWidth="1"/>
    <col min="13314" max="13314" width="15.08984375" style="1" customWidth="1"/>
    <col min="13315" max="13315" width="10.08984375" style="1" bestFit="1" customWidth="1"/>
    <col min="13316" max="13564" width="8.90625" style="1"/>
    <col min="13565" max="13565" width="23.08984375" style="1" customWidth="1"/>
    <col min="13566" max="13566" width="21.54296875" style="1" customWidth="1"/>
    <col min="13567" max="13567" width="19.453125" style="1" bestFit="1" customWidth="1"/>
    <col min="13568" max="13568" width="16.90625" style="1" bestFit="1" customWidth="1"/>
    <col min="13569" max="13569" width="18.08984375" style="1" bestFit="1" customWidth="1"/>
    <col min="13570" max="13570" width="15.08984375" style="1" customWidth="1"/>
    <col min="13571" max="13571" width="10.08984375" style="1" bestFit="1" customWidth="1"/>
    <col min="13572" max="13820" width="8.90625" style="1"/>
    <col min="13821" max="13821" width="23.08984375" style="1" customWidth="1"/>
    <col min="13822" max="13822" width="21.54296875" style="1" customWidth="1"/>
    <col min="13823" max="13823" width="19.453125" style="1" bestFit="1" customWidth="1"/>
    <col min="13824" max="13824" width="16.90625" style="1" bestFit="1" customWidth="1"/>
    <col min="13825" max="13825" width="18.08984375" style="1" bestFit="1" customWidth="1"/>
    <col min="13826" max="13826" width="15.08984375" style="1" customWidth="1"/>
    <col min="13827" max="13827" width="10.08984375" style="1" bestFit="1" customWidth="1"/>
    <col min="13828" max="14076" width="8.90625" style="1"/>
    <col min="14077" max="14077" width="23.08984375" style="1" customWidth="1"/>
    <col min="14078" max="14078" width="21.54296875" style="1" customWidth="1"/>
    <col min="14079" max="14079" width="19.453125" style="1" bestFit="1" customWidth="1"/>
    <col min="14080" max="14080" width="16.90625" style="1" bestFit="1" customWidth="1"/>
    <col min="14081" max="14081" width="18.08984375" style="1" bestFit="1" customWidth="1"/>
    <col min="14082" max="14082" width="15.08984375" style="1" customWidth="1"/>
    <col min="14083" max="14083" width="10.08984375" style="1" bestFit="1" customWidth="1"/>
    <col min="14084" max="14332" width="8.90625" style="1"/>
    <col min="14333" max="14333" width="23.08984375" style="1" customWidth="1"/>
    <col min="14334" max="14334" width="21.54296875" style="1" customWidth="1"/>
    <col min="14335" max="14335" width="19.453125" style="1" bestFit="1" customWidth="1"/>
    <col min="14336" max="14336" width="16.90625" style="1" bestFit="1" customWidth="1"/>
    <col min="14337" max="14337" width="18.08984375" style="1" bestFit="1" customWidth="1"/>
    <col min="14338" max="14338" width="15.08984375" style="1" customWidth="1"/>
    <col min="14339" max="14339" width="10.08984375" style="1" bestFit="1" customWidth="1"/>
    <col min="14340" max="14588" width="8.90625" style="1"/>
    <col min="14589" max="14589" width="23.08984375" style="1" customWidth="1"/>
    <col min="14590" max="14590" width="21.54296875" style="1" customWidth="1"/>
    <col min="14591" max="14591" width="19.453125" style="1" bestFit="1" customWidth="1"/>
    <col min="14592" max="14592" width="16.90625" style="1" bestFit="1" customWidth="1"/>
    <col min="14593" max="14593" width="18.08984375" style="1" bestFit="1" customWidth="1"/>
    <col min="14594" max="14594" width="15.08984375" style="1" customWidth="1"/>
    <col min="14595" max="14595" width="10.08984375" style="1" bestFit="1" customWidth="1"/>
    <col min="14596" max="14844" width="8.90625" style="1"/>
    <col min="14845" max="14845" width="23.08984375" style="1" customWidth="1"/>
    <col min="14846" max="14846" width="21.54296875" style="1" customWidth="1"/>
    <col min="14847" max="14847" width="19.453125" style="1" bestFit="1" customWidth="1"/>
    <col min="14848" max="14848" width="16.90625" style="1" bestFit="1" customWidth="1"/>
    <col min="14849" max="14849" width="18.08984375" style="1" bestFit="1" customWidth="1"/>
    <col min="14850" max="14850" width="15.08984375" style="1" customWidth="1"/>
    <col min="14851" max="14851" width="10.08984375" style="1" bestFit="1" customWidth="1"/>
    <col min="14852" max="15100" width="8.90625" style="1"/>
    <col min="15101" max="15101" width="23.08984375" style="1" customWidth="1"/>
    <col min="15102" max="15102" width="21.54296875" style="1" customWidth="1"/>
    <col min="15103" max="15103" width="19.453125" style="1" bestFit="1" customWidth="1"/>
    <col min="15104" max="15104" width="16.90625" style="1" bestFit="1" customWidth="1"/>
    <col min="15105" max="15105" width="18.08984375" style="1" bestFit="1" customWidth="1"/>
    <col min="15106" max="15106" width="15.08984375" style="1" customWidth="1"/>
    <col min="15107" max="15107" width="10.08984375" style="1" bestFit="1" customWidth="1"/>
    <col min="15108" max="15356" width="8.90625" style="1"/>
    <col min="15357" max="15357" width="23.08984375" style="1" customWidth="1"/>
    <col min="15358" max="15358" width="21.54296875" style="1" customWidth="1"/>
    <col min="15359" max="15359" width="19.453125" style="1" bestFit="1" customWidth="1"/>
    <col min="15360" max="15360" width="16.90625" style="1" bestFit="1" customWidth="1"/>
    <col min="15361" max="15361" width="18.08984375" style="1" bestFit="1" customWidth="1"/>
    <col min="15362" max="15362" width="15.08984375" style="1" customWidth="1"/>
    <col min="15363" max="15363" width="10.08984375" style="1" bestFit="1" customWidth="1"/>
    <col min="15364" max="15612" width="8.90625" style="1"/>
    <col min="15613" max="15613" width="23.08984375" style="1" customWidth="1"/>
    <col min="15614" max="15614" width="21.54296875" style="1" customWidth="1"/>
    <col min="15615" max="15615" width="19.453125" style="1" bestFit="1" customWidth="1"/>
    <col min="15616" max="15616" width="16.90625" style="1" bestFit="1" customWidth="1"/>
    <col min="15617" max="15617" width="18.08984375" style="1" bestFit="1" customWidth="1"/>
    <col min="15618" max="15618" width="15.08984375" style="1" customWidth="1"/>
    <col min="15619" max="15619" width="10.08984375" style="1" bestFit="1" customWidth="1"/>
    <col min="15620" max="15868" width="8.90625" style="1"/>
    <col min="15869" max="15869" width="23.08984375" style="1" customWidth="1"/>
    <col min="15870" max="15870" width="21.54296875" style="1" customWidth="1"/>
    <col min="15871" max="15871" width="19.453125" style="1" bestFit="1" customWidth="1"/>
    <col min="15872" max="15872" width="16.90625" style="1" bestFit="1" customWidth="1"/>
    <col min="15873" max="15873" width="18.08984375" style="1" bestFit="1" customWidth="1"/>
    <col min="15874" max="15874" width="15.08984375" style="1" customWidth="1"/>
    <col min="15875" max="15875" width="10.08984375" style="1" bestFit="1" customWidth="1"/>
    <col min="15876" max="16124" width="8.90625" style="1"/>
    <col min="16125" max="16125" width="23.08984375" style="1" customWidth="1"/>
    <col min="16126" max="16126" width="21.54296875" style="1" customWidth="1"/>
    <col min="16127" max="16127" width="19.453125" style="1" bestFit="1" customWidth="1"/>
    <col min="16128" max="16128" width="16.90625" style="1" bestFit="1" customWidth="1"/>
    <col min="16129" max="16129" width="18.08984375" style="1" bestFit="1" customWidth="1"/>
    <col min="16130" max="16130" width="15.08984375" style="1" customWidth="1"/>
    <col min="16131" max="16131" width="10.08984375" style="1" bestFit="1" customWidth="1"/>
    <col min="16132" max="16344" width="8.90625" style="1"/>
    <col min="16345" max="16384" width="9.08984375" style="1" customWidth="1"/>
  </cols>
  <sheetData>
    <row r="1" spans="1:16" ht="41" customHeight="1" x14ac:dyDescent="0.3">
      <c r="A1" s="26" t="s">
        <v>10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</row>
    <row r="2" spans="1:16" ht="42.5" customHeight="1" x14ac:dyDescent="0.3">
      <c r="A2" s="26" t="s">
        <v>36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6" s="2" customFormat="1" ht="38.5" customHeight="1" x14ac:dyDescent="0.35">
      <c r="A3" s="26" t="s">
        <v>33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</row>
    <row r="4" spans="1:16" ht="49" customHeight="1" x14ac:dyDescent="0.3">
      <c r="A4" s="27" t="s">
        <v>28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16" ht="22.5" customHeight="1" x14ac:dyDescent="0.3">
      <c r="A5" s="38" t="s">
        <v>2</v>
      </c>
      <c r="B5" s="38" t="s">
        <v>3</v>
      </c>
      <c r="C5" s="38" t="s">
        <v>4</v>
      </c>
      <c r="D5" s="39" t="s">
        <v>16</v>
      </c>
      <c r="E5" s="38" t="s">
        <v>35</v>
      </c>
      <c r="F5" s="35" t="s">
        <v>34</v>
      </c>
      <c r="G5" s="38" t="s">
        <v>1</v>
      </c>
      <c r="H5" s="38"/>
      <c r="I5" s="38"/>
      <c r="J5" s="38"/>
      <c r="K5" s="27" t="s">
        <v>0</v>
      </c>
      <c r="L5" s="27"/>
      <c r="M5" s="27"/>
      <c r="N5" s="27"/>
      <c r="O5" s="37" t="s">
        <v>27</v>
      </c>
      <c r="P5" s="19" t="s">
        <v>11</v>
      </c>
    </row>
    <row r="6" spans="1:16" s="3" customFormat="1" ht="107" customHeight="1" x14ac:dyDescent="0.3">
      <c r="A6" s="38"/>
      <c r="B6" s="38"/>
      <c r="C6" s="38"/>
      <c r="D6" s="39"/>
      <c r="E6" s="38"/>
      <c r="F6" s="36"/>
      <c r="G6" s="18" t="s">
        <v>17</v>
      </c>
      <c r="H6" s="18" t="s">
        <v>30</v>
      </c>
      <c r="I6" s="18" t="s">
        <v>31</v>
      </c>
      <c r="J6" s="18" t="s">
        <v>15</v>
      </c>
      <c r="K6" s="18" t="s">
        <v>17</v>
      </c>
      <c r="L6" s="18" t="s">
        <v>32</v>
      </c>
      <c r="M6" s="18" t="s">
        <v>14</v>
      </c>
      <c r="N6" s="18" t="s">
        <v>15</v>
      </c>
      <c r="O6" s="37"/>
      <c r="P6" s="18" t="s">
        <v>12</v>
      </c>
    </row>
    <row r="7" spans="1:16" s="4" customFormat="1" ht="48.5" customHeight="1" x14ac:dyDescent="0.5">
      <c r="A7" s="10">
        <v>1</v>
      </c>
      <c r="B7" s="20" t="s">
        <v>29</v>
      </c>
      <c r="C7" s="10" t="s">
        <v>6</v>
      </c>
      <c r="D7" s="21">
        <v>8</v>
      </c>
      <c r="E7" s="8">
        <f t="shared" ref="E7:E17" si="0">D7*F7</f>
        <v>0</v>
      </c>
      <c r="F7" s="22"/>
      <c r="G7" s="31">
        <v>817</v>
      </c>
      <c r="H7" s="34"/>
      <c r="I7" s="34">
        <f>H7*G7</f>
        <v>0</v>
      </c>
      <c r="J7" s="9">
        <f t="shared" ref="J7:J17" si="1">D7*$G$7</f>
        <v>6536</v>
      </c>
      <c r="K7" s="31">
        <v>811</v>
      </c>
      <c r="L7" s="32"/>
      <c r="M7" s="33">
        <f>K7*L7</f>
        <v>0</v>
      </c>
      <c r="N7" s="9">
        <f t="shared" ref="N7:N17" si="2">D7*$K$7</f>
        <v>6488</v>
      </c>
      <c r="O7" s="28">
        <f>G7+K7</f>
        <v>1628</v>
      </c>
      <c r="P7" s="29">
        <f>M7+I7</f>
        <v>0</v>
      </c>
    </row>
    <row r="8" spans="1:16" s="4" customFormat="1" ht="48.5" customHeight="1" x14ac:dyDescent="0.5">
      <c r="A8" s="10">
        <v>2</v>
      </c>
      <c r="B8" s="5" t="s">
        <v>18</v>
      </c>
      <c r="C8" s="6" t="s">
        <v>6</v>
      </c>
      <c r="D8" s="7">
        <v>4</v>
      </c>
      <c r="E8" s="8">
        <f t="shared" si="0"/>
        <v>0</v>
      </c>
      <c r="F8" s="8"/>
      <c r="G8" s="31"/>
      <c r="H8" s="34"/>
      <c r="I8" s="34"/>
      <c r="J8" s="9">
        <f t="shared" si="1"/>
        <v>3268</v>
      </c>
      <c r="K8" s="31"/>
      <c r="L8" s="32"/>
      <c r="M8" s="33"/>
      <c r="N8" s="9">
        <f t="shared" si="2"/>
        <v>3244</v>
      </c>
      <c r="O8" s="28"/>
      <c r="P8" s="29"/>
    </row>
    <row r="9" spans="1:16" s="4" customFormat="1" ht="48.5" customHeight="1" x14ac:dyDescent="0.5">
      <c r="A9" s="10">
        <v>3</v>
      </c>
      <c r="B9" s="10" t="s">
        <v>21</v>
      </c>
      <c r="C9" s="6" t="s">
        <v>5</v>
      </c>
      <c r="D9" s="7">
        <v>8</v>
      </c>
      <c r="E9" s="8">
        <f t="shared" si="0"/>
        <v>0</v>
      </c>
      <c r="F9" s="8"/>
      <c r="G9" s="31"/>
      <c r="H9" s="34"/>
      <c r="I9" s="34"/>
      <c r="J9" s="9">
        <f t="shared" si="1"/>
        <v>6536</v>
      </c>
      <c r="K9" s="31"/>
      <c r="L9" s="32"/>
      <c r="M9" s="33"/>
      <c r="N9" s="9">
        <f t="shared" si="2"/>
        <v>6488</v>
      </c>
      <c r="O9" s="28"/>
      <c r="P9" s="29"/>
    </row>
    <row r="10" spans="1:16" s="4" customFormat="1" ht="48.5" customHeight="1" x14ac:dyDescent="0.5">
      <c r="A10" s="10">
        <v>4</v>
      </c>
      <c r="B10" s="6" t="s">
        <v>22</v>
      </c>
      <c r="C10" s="6" t="s">
        <v>5</v>
      </c>
      <c r="D10" s="7">
        <v>4</v>
      </c>
      <c r="E10" s="8">
        <f t="shared" si="0"/>
        <v>0</v>
      </c>
      <c r="F10" s="8"/>
      <c r="G10" s="31"/>
      <c r="H10" s="34"/>
      <c r="I10" s="34"/>
      <c r="J10" s="9">
        <f t="shared" si="1"/>
        <v>3268</v>
      </c>
      <c r="K10" s="31"/>
      <c r="L10" s="32"/>
      <c r="M10" s="33"/>
      <c r="N10" s="9">
        <f t="shared" si="2"/>
        <v>3244</v>
      </c>
      <c r="O10" s="28"/>
      <c r="P10" s="29"/>
    </row>
    <row r="11" spans="1:16" s="4" customFormat="1" ht="48.5" customHeight="1" x14ac:dyDescent="0.5">
      <c r="A11" s="10">
        <v>5</v>
      </c>
      <c r="B11" s="6" t="s">
        <v>19</v>
      </c>
      <c r="C11" s="6" t="s">
        <v>5</v>
      </c>
      <c r="D11" s="7">
        <v>2</v>
      </c>
      <c r="E11" s="8">
        <f t="shared" si="0"/>
        <v>0</v>
      </c>
      <c r="F11" s="8"/>
      <c r="G11" s="31"/>
      <c r="H11" s="34"/>
      <c r="I11" s="34"/>
      <c r="J11" s="9">
        <f t="shared" si="1"/>
        <v>1634</v>
      </c>
      <c r="K11" s="31"/>
      <c r="L11" s="32"/>
      <c r="M11" s="33"/>
      <c r="N11" s="9">
        <f t="shared" si="2"/>
        <v>1622</v>
      </c>
      <c r="O11" s="28"/>
      <c r="P11" s="29"/>
    </row>
    <row r="12" spans="1:16" s="4" customFormat="1" ht="48.5" customHeight="1" x14ac:dyDescent="0.5">
      <c r="A12" s="10">
        <v>6</v>
      </c>
      <c r="B12" s="10" t="s">
        <v>23</v>
      </c>
      <c r="C12" s="6" t="s">
        <v>5</v>
      </c>
      <c r="D12" s="7">
        <v>4</v>
      </c>
      <c r="E12" s="8">
        <f t="shared" si="0"/>
        <v>0</v>
      </c>
      <c r="F12" s="8"/>
      <c r="G12" s="31"/>
      <c r="H12" s="34"/>
      <c r="I12" s="34"/>
      <c r="J12" s="9">
        <f t="shared" si="1"/>
        <v>3268</v>
      </c>
      <c r="K12" s="31"/>
      <c r="L12" s="32"/>
      <c r="M12" s="33"/>
      <c r="N12" s="9">
        <f t="shared" si="2"/>
        <v>3244</v>
      </c>
      <c r="O12" s="28"/>
      <c r="P12" s="29"/>
    </row>
    <row r="13" spans="1:16" s="4" customFormat="1" ht="48.5" customHeight="1" x14ac:dyDescent="0.5">
      <c r="A13" s="10">
        <v>7</v>
      </c>
      <c r="B13" s="10" t="s">
        <v>20</v>
      </c>
      <c r="C13" s="6" t="s">
        <v>5</v>
      </c>
      <c r="D13" s="7">
        <v>1</v>
      </c>
      <c r="E13" s="8">
        <f t="shared" si="0"/>
        <v>0</v>
      </c>
      <c r="F13" s="8"/>
      <c r="G13" s="31"/>
      <c r="H13" s="34"/>
      <c r="I13" s="34"/>
      <c r="J13" s="9">
        <f t="shared" si="1"/>
        <v>817</v>
      </c>
      <c r="K13" s="31"/>
      <c r="L13" s="32"/>
      <c r="M13" s="33"/>
      <c r="N13" s="9">
        <f t="shared" si="2"/>
        <v>811</v>
      </c>
      <c r="O13" s="28"/>
      <c r="P13" s="29"/>
    </row>
    <row r="14" spans="1:16" s="4" customFormat="1" ht="48.5" customHeight="1" x14ac:dyDescent="0.5">
      <c r="A14" s="10">
        <v>8</v>
      </c>
      <c r="B14" s="11" t="s">
        <v>13</v>
      </c>
      <c r="C14" s="6" t="s">
        <v>7</v>
      </c>
      <c r="D14" s="7">
        <v>1</v>
      </c>
      <c r="E14" s="8">
        <f t="shared" si="0"/>
        <v>0</v>
      </c>
      <c r="F14" s="8"/>
      <c r="G14" s="31"/>
      <c r="H14" s="34"/>
      <c r="I14" s="34"/>
      <c r="J14" s="9">
        <f t="shared" si="1"/>
        <v>817</v>
      </c>
      <c r="K14" s="31"/>
      <c r="L14" s="32"/>
      <c r="M14" s="33"/>
      <c r="N14" s="9">
        <f t="shared" si="2"/>
        <v>811</v>
      </c>
      <c r="O14" s="28"/>
      <c r="P14" s="29"/>
    </row>
    <row r="15" spans="1:16" s="4" customFormat="1" ht="48.5" customHeight="1" x14ac:dyDescent="0.5">
      <c r="A15" s="10">
        <v>9</v>
      </c>
      <c r="B15" s="6" t="s">
        <v>24</v>
      </c>
      <c r="C15" s="6" t="s">
        <v>5</v>
      </c>
      <c r="D15" s="7">
        <v>4</v>
      </c>
      <c r="E15" s="8">
        <f t="shared" si="0"/>
        <v>0</v>
      </c>
      <c r="F15" s="8"/>
      <c r="G15" s="31"/>
      <c r="H15" s="34"/>
      <c r="I15" s="34"/>
      <c r="J15" s="9">
        <f t="shared" si="1"/>
        <v>3268</v>
      </c>
      <c r="K15" s="31"/>
      <c r="L15" s="32"/>
      <c r="M15" s="33"/>
      <c r="N15" s="9">
        <f t="shared" si="2"/>
        <v>3244</v>
      </c>
      <c r="O15" s="28"/>
      <c r="P15" s="29"/>
    </row>
    <row r="16" spans="1:16" s="4" customFormat="1" ht="48.5" customHeight="1" x14ac:dyDescent="0.5">
      <c r="A16" s="10">
        <v>10</v>
      </c>
      <c r="B16" s="6" t="s">
        <v>25</v>
      </c>
      <c r="C16" s="6" t="s">
        <v>9</v>
      </c>
      <c r="D16" s="7">
        <v>2</v>
      </c>
      <c r="E16" s="8">
        <f t="shared" si="0"/>
        <v>0</v>
      </c>
      <c r="F16" s="8"/>
      <c r="G16" s="31"/>
      <c r="H16" s="34"/>
      <c r="I16" s="34"/>
      <c r="J16" s="9">
        <f t="shared" si="1"/>
        <v>1634</v>
      </c>
      <c r="K16" s="31"/>
      <c r="L16" s="32"/>
      <c r="M16" s="33"/>
      <c r="N16" s="9">
        <f t="shared" si="2"/>
        <v>1622</v>
      </c>
      <c r="O16" s="28"/>
      <c r="P16" s="29"/>
    </row>
    <row r="17" spans="1:16" s="4" customFormat="1" ht="48.5" customHeight="1" x14ac:dyDescent="0.5">
      <c r="A17" s="10">
        <v>11</v>
      </c>
      <c r="B17" s="6" t="s">
        <v>26</v>
      </c>
      <c r="C17" s="6" t="s">
        <v>5</v>
      </c>
      <c r="D17" s="7">
        <v>1</v>
      </c>
      <c r="E17" s="8">
        <f t="shared" si="0"/>
        <v>0</v>
      </c>
      <c r="F17" s="8"/>
      <c r="G17" s="31"/>
      <c r="H17" s="34"/>
      <c r="I17" s="34"/>
      <c r="J17" s="9">
        <f t="shared" si="1"/>
        <v>817</v>
      </c>
      <c r="K17" s="31"/>
      <c r="L17" s="32"/>
      <c r="M17" s="33"/>
      <c r="N17" s="9">
        <f t="shared" si="2"/>
        <v>811</v>
      </c>
      <c r="O17" s="28"/>
      <c r="P17" s="29"/>
    </row>
    <row r="18" spans="1:16" s="25" customFormat="1" ht="45.5" customHeight="1" x14ac:dyDescent="0.5">
      <c r="A18" s="30" t="s">
        <v>8</v>
      </c>
      <c r="B18" s="30"/>
      <c r="C18" s="30"/>
      <c r="D18" s="30"/>
      <c r="E18" s="23">
        <f>SUM(E7:E17)</f>
        <v>0</v>
      </c>
      <c r="F18" s="17"/>
      <c r="G18" s="9"/>
      <c r="H18" s="9"/>
      <c r="I18" s="24">
        <f>I7</f>
        <v>0</v>
      </c>
      <c r="J18" s="24"/>
      <c r="K18" s="24"/>
      <c r="L18" s="24"/>
      <c r="M18" s="24">
        <f>M7</f>
        <v>0</v>
      </c>
      <c r="N18" s="24"/>
      <c r="O18" s="23">
        <f>O7</f>
        <v>1628</v>
      </c>
      <c r="P18" s="24">
        <f>P7</f>
        <v>0</v>
      </c>
    </row>
    <row r="19" spans="1:16" x14ac:dyDescent="0.3">
      <c r="A19" s="12"/>
      <c r="B19" s="13"/>
      <c r="C19" s="12"/>
      <c r="D19" s="12"/>
      <c r="E19" s="12"/>
      <c r="F19" s="12"/>
      <c r="G19" s="12"/>
      <c r="H19" s="12"/>
      <c r="I19" s="12"/>
      <c r="J19" s="12"/>
      <c r="K19" s="14"/>
      <c r="L19" s="14"/>
      <c r="M19" s="14"/>
      <c r="N19" s="12"/>
      <c r="O19" s="12"/>
      <c r="P19" s="15"/>
    </row>
  </sheetData>
  <mergeCells count="22">
    <mergeCell ref="A18:D18"/>
    <mergeCell ref="K7:K17"/>
    <mergeCell ref="L7:L17"/>
    <mergeCell ref="M7:M17"/>
    <mergeCell ref="G7:G17"/>
    <mergeCell ref="H7:H17"/>
    <mergeCell ref="I7:I17"/>
    <mergeCell ref="A1:P1"/>
    <mergeCell ref="A3:P3"/>
    <mergeCell ref="A2:P2"/>
    <mergeCell ref="A4:P4"/>
    <mergeCell ref="O7:O17"/>
    <mergeCell ref="P7:P17"/>
    <mergeCell ref="F5:F6"/>
    <mergeCell ref="O5:O6"/>
    <mergeCell ref="G5:J5"/>
    <mergeCell ref="K5:N5"/>
    <mergeCell ref="A5:A6"/>
    <mergeCell ref="B5:B6"/>
    <mergeCell ref="C5:C6"/>
    <mergeCell ref="D5:D6"/>
    <mergeCell ref="E5:E6"/>
  </mergeCells>
  <printOptions horizontalCentered="1"/>
  <pageMargins left="0.25" right="0.25" top="0.75" bottom="0.75" header="0.3" footer="0.3"/>
  <pageSetup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 2 </vt:lpstr>
      <vt:lpstr>'Annex 2 '!Print_Area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Abdullah Ghafari</dc:creator>
  <cp:lastModifiedBy>Naeem Arbab</cp:lastModifiedBy>
  <cp:lastPrinted>2024-01-17T03:42:45Z</cp:lastPrinted>
  <dcterms:created xsi:type="dcterms:W3CDTF">2020-07-02T06:13:53Z</dcterms:created>
  <dcterms:modified xsi:type="dcterms:W3CDTF">2024-01-17T04:02:18Z</dcterms:modified>
</cp:coreProperties>
</file>