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D582CCCD-A229-4D24-B705-15AF038C656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4 " sheetId="2" r:id="rId1"/>
  </sheets>
  <definedNames>
    <definedName name="_xlnm.Print_Area" localSheetId="0">'Annex 4 '!$A$1:$T$29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J8" i="2" l="1"/>
  <c r="N8" i="2"/>
  <c r="R8" i="2"/>
  <c r="S8" i="2"/>
  <c r="R9" i="2" l="1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F29" i="2"/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E29" i="2" l="1"/>
  <c r="N29" i="2"/>
  <c r="J29" i="2"/>
  <c r="R29" i="2"/>
  <c r="H8" i="2" l="1"/>
  <c r="P8" i="2"/>
  <c r="L8" i="2"/>
  <c r="I8" i="2" l="1"/>
  <c r="I29" i="2" s="1"/>
  <c r="Q8" i="2"/>
  <c r="M8" i="2"/>
  <c r="M29" i="2" s="1"/>
  <c r="T8" i="2" l="1"/>
  <c r="T29" i="2" s="1"/>
  <c r="Q29" i="2"/>
</calcChain>
</file>

<file path=xl/sharedStrings.xml><?xml version="1.0" encoding="utf-8"?>
<sst xmlns="http://schemas.openxmlformats.org/spreadsheetml/2006/main" count="61" uniqueCount="42">
  <si>
    <t>CARE Afghanistan</t>
  </si>
  <si>
    <t>S.N</t>
  </si>
  <si>
    <t>Item</t>
  </si>
  <si>
    <t>Unit</t>
  </si>
  <si>
    <t>Parwan/Kapisa</t>
  </si>
  <si>
    <t>Paktya</t>
  </si>
  <si>
    <t>Khost</t>
  </si>
  <si>
    <t>Pcs</t>
  </si>
  <si>
    <t>Box</t>
  </si>
  <si>
    <t>Vol</t>
  </si>
  <si>
    <t>Set</t>
  </si>
  <si>
    <t>Grand Total</t>
  </si>
  <si>
    <t># of Kit Per Province</t>
  </si>
  <si>
    <t>Cost per Kit USD</t>
  </si>
  <si>
    <t>Total Cost USD</t>
  </si>
  <si>
    <t>Total Quantity Per province/Year</t>
  </si>
  <si>
    <t>USD</t>
  </si>
  <si>
    <t>Total Cost</t>
  </si>
  <si>
    <t>Total Kit</t>
  </si>
  <si>
    <t>Ball Pen ( different color)</t>
  </si>
  <si>
    <t xml:space="preserve">Pencils </t>
  </si>
  <si>
    <t>Pencil Erasers</t>
  </si>
  <si>
    <t xml:space="preserve">Pencil Sharpener (Metalic) </t>
  </si>
  <si>
    <t>Metal Ruler 50 cm</t>
  </si>
  <si>
    <t>Flip charts (30 sheets,50cm*70 size)</t>
  </si>
  <si>
    <t xml:space="preserve">Diary (100 sheets) </t>
  </si>
  <si>
    <t>Teacher planning book (MoE updated format for 1 academic year)</t>
  </si>
  <si>
    <t>Highlighter (four color)</t>
  </si>
  <si>
    <t>Correction pens</t>
  </si>
  <si>
    <t>Stapler and staples X1 (medium size, 15-20 pages at once)</t>
  </si>
  <si>
    <t>Glue (non-toxic 50 ml)</t>
  </si>
  <si>
    <t>Scotch tape (transparent 1 inch)</t>
  </si>
  <si>
    <t>Plastic folder for filing</t>
  </si>
  <si>
    <t>Marker (different color)</t>
  </si>
  <si>
    <t>Observation notebook</t>
  </si>
  <si>
    <t>Roll</t>
  </si>
  <si>
    <t>Qty per Kit/teacher</t>
  </si>
  <si>
    <t xml:space="preserve">Teacher Kit </t>
  </si>
  <si>
    <t>Total Units Cost Per Kit USD</t>
  </si>
  <si>
    <t>Unit Cost
(USD)</t>
  </si>
  <si>
    <t xml:space="preserve">Delivery Location = Parwan,Kapisa,Paktya and Khost Provinces </t>
  </si>
  <si>
    <t>Annex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</si>
</sst>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22"/>
      <name val="Cambri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164" fontId="9" fillId="0" borderId="1" xfId="7" applyNumberFormat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8" fillId="0" borderId="5" xfId="0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/>
    </xf>
    <xf numFmtId="164" fontId="9" fillId="0" borderId="1" xfId="7" applyNumberFormat="1" applyFont="1" applyFill="1" applyBorder="1" applyAlignment="1">
      <alignment horizontal="center" vertical="center"/>
    </xf>
    <xf numFmtId="164" fontId="9" fillId="0" borderId="1" xfId="7" applyNumberFormat="1" applyFont="1" applyFill="1" applyBorder="1" applyAlignment="1">
      <alignment horizontal="center"/>
    </xf>
    <xf numFmtId="164" fontId="9" fillId="0" borderId="1" xfId="7" applyNumberFormat="1" applyFont="1" applyFill="1" applyBorder="1" applyAlignment="1">
      <alignment wrapText="1"/>
    </xf>
    <xf numFmtId="0" fontId="6" fillId="0" borderId="0" xfId="1" applyFont="1"/>
    <xf numFmtId="0" fontId="2" fillId="0" borderId="0" xfId="1" applyFont="1"/>
    <xf numFmtId="164" fontId="2" fillId="0" borderId="0" xfId="1" applyNumberFormat="1" applyFont="1"/>
    <xf numFmtId="0" fontId="10" fillId="0" borderId="8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164" fontId="8" fillId="0" borderId="2" xfId="7" applyNumberFormat="1" applyFont="1" applyFill="1" applyBorder="1" applyAlignment="1">
      <alignment horizontal="center" vertical="center"/>
    </xf>
    <xf numFmtId="164" fontId="8" fillId="0" borderId="3" xfId="7" applyNumberFormat="1" applyFont="1" applyFill="1" applyBorder="1" applyAlignment="1">
      <alignment horizontal="center" vertical="center"/>
    </xf>
    <xf numFmtId="164" fontId="8" fillId="0" borderId="4" xfId="7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164" fontId="9" fillId="0" borderId="3" xfId="7" applyNumberFormat="1" applyFont="1" applyFill="1" applyBorder="1" applyAlignment="1">
      <alignment horizontal="center" vertical="center"/>
    </xf>
    <xf numFmtId="164" fontId="8" fillId="0" borderId="1" xfId="7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</cellXfs>
  <cellStyles count="8">
    <cellStyle name="Comma" xfId="7" builtinId="3"/>
    <cellStyle name="Currency 2" xfId="2" xr:uid="{00000000-0005-0000-0000-000002000000}"/>
    <cellStyle name="Normal" xfId="0" builtinId="0"/>
    <cellStyle name="Normal 2 2 2" xfId="5" xr:uid="{00000000-0005-0000-0000-000004000000}"/>
    <cellStyle name="Normal 3" xfId="6" xr:uid="{00000000-0005-0000-0000-000005000000}"/>
    <cellStyle name="Normal 52" xfId="4" xr:uid="{00000000-0005-0000-0000-000006000000}"/>
    <cellStyle name="Normal 8" xfId="3" xr:uid="{00000000-0005-0000-0000-000007000000}"/>
    <cellStyle name="Normal_Paktya LSCBE - April 08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09B2-8239-4645-A66F-B1D9F2850EAD}">
  <dimension ref="A1:V31"/>
  <sheetViews>
    <sheetView tabSelected="1" view="pageBreakPreview" topLeftCell="A25" zoomScale="60" zoomScaleNormal="70" workbookViewId="0">
      <selection activeCell="J46" sqref="J46"/>
    </sheetView>
  </sheetViews>
  <sheetFormatPr defaultRowHeight="13" x14ac:dyDescent="0.3"/>
  <cols>
    <col min="1" max="1" width="6.54296875" style="2" customWidth="1"/>
    <col min="2" max="2" width="20.26953125" style="2" customWidth="1"/>
    <col min="3" max="3" width="7.54296875" style="13" bestFit="1" customWidth="1"/>
    <col min="4" max="4" width="9.36328125" style="13" customWidth="1"/>
    <col min="5" max="5" width="12" style="13" customWidth="1"/>
    <col min="6" max="6" width="8.7265625" style="13" customWidth="1"/>
    <col min="7" max="7" width="11.6328125" style="13" bestFit="1" customWidth="1"/>
    <col min="8" max="8" width="12.54296875" style="13" customWidth="1"/>
    <col min="9" max="9" width="14.7265625" style="13" customWidth="1"/>
    <col min="10" max="10" width="16.6328125" style="13" customWidth="1"/>
    <col min="11" max="11" width="11.6328125" style="13" bestFit="1" customWidth="1"/>
    <col min="12" max="12" width="12.54296875" style="13" customWidth="1"/>
    <col min="13" max="13" width="14.08984375" style="13" customWidth="1"/>
    <col min="14" max="14" width="16.6328125" style="13" customWidth="1"/>
    <col min="15" max="15" width="11.6328125" style="13" bestFit="1" customWidth="1"/>
    <col min="16" max="17" width="12.54296875" style="13" customWidth="1"/>
    <col min="18" max="19" width="16.6328125" style="13" customWidth="1"/>
    <col min="20" max="20" width="15.7265625" style="2" customWidth="1"/>
    <col min="21" max="21" width="8.7265625" style="2"/>
    <col min="22" max="22" width="13.7265625" style="2" bestFit="1" customWidth="1"/>
    <col min="23" max="254" width="8.7265625" style="2"/>
    <col min="255" max="255" width="23.26953125" style="2" customWidth="1"/>
    <col min="256" max="256" width="21.54296875" style="2" customWidth="1"/>
    <col min="257" max="257" width="19.453125" style="2" bestFit="1" customWidth="1"/>
    <col min="258" max="258" width="16.81640625" style="2" bestFit="1" customWidth="1"/>
    <col min="259" max="259" width="18.1796875" style="2" bestFit="1" customWidth="1"/>
    <col min="260" max="260" width="15.26953125" style="2" customWidth="1"/>
    <col min="261" max="261" width="10.26953125" style="2" bestFit="1" customWidth="1"/>
    <col min="262" max="510" width="8.7265625" style="2"/>
    <col min="511" max="511" width="23.26953125" style="2" customWidth="1"/>
    <col min="512" max="512" width="21.54296875" style="2" customWidth="1"/>
    <col min="513" max="513" width="19.453125" style="2" bestFit="1" customWidth="1"/>
    <col min="514" max="514" width="16.81640625" style="2" bestFit="1" customWidth="1"/>
    <col min="515" max="515" width="18.1796875" style="2" bestFit="1" customWidth="1"/>
    <col min="516" max="516" width="15.26953125" style="2" customWidth="1"/>
    <col min="517" max="517" width="10.26953125" style="2" bestFit="1" customWidth="1"/>
    <col min="518" max="766" width="8.7265625" style="2"/>
    <col min="767" max="767" width="23.26953125" style="2" customWidth="1"/>
    <col min="768" max="768" width="21.54296875" style="2" customWidth="1"/>
    <col min="769" max="769" width="19.453125" style="2" bestFit="1" customWidth="1"/>
    <col min="770" max="770" width="16.81640625" style="2" bestFit="1" customWidth="1"/>
    <col min="771" max="771" width="18.1796875" style="2" bestFit="1" customWidth="1"/>
    <col min="772" max="772" width="15.26953125" style="2" customWidth="1"/>
    <col min="773" max="773" width="10.26953125" style="2" bestFit="1" customWidth="1"/>
    <col min="774" max="1022" width="8.7265625" style="2"/>
    <col min="1023" max="1023" width="23.26953125" style="2" customWidth="1"/>
    <col min="1024" max="1024" width="21.54296875" style="2" customWidth="1"/>
    <col min="1025" max="1025" width="19.453125" style="2" bestFit="1" customWidth="1"/>
    <col min="1026" max="1026" width="16.81640625" style="2" bestFit="1" customWidth="1"/>
    <col min="1027" max="1027" width="18.1796875" style="2" bestFit="1" customWidth="1"/>
    <col min="1028" max="1028" width="15.26953125" style="2" customWidth="1"/>
    <col min="1029" max="1029" width="10.26953125" style="2" bestFit="1" customWidth="1"/>
    <col min="1030" max="1278" width="8.7265625" style="2"/>
    <col min="1279" max="1279" width="23.26953125" style="2" customWidth="1"/>
    <col min="1280" max="1280" width="21.54296875" style="2" customWidth="1"/>
    <col min="1281" max="1281" width="19.453125" style="2" bestFit="1" customWidth="1"/>
    <col min="1282" max="1282" width="16.81640625" style="2" bestFit="1" customWidth="1"/>
    <col min="1283" max="1283" width="18.1796875" style="2" bestFit="1" customWidth="1"/>
    <col min="1284" max="1284" width="15.26953125" style="2" customWidth="1"/>
    <col min="1285" max="1285" width="10.26953125" style="2" bestFit="1" customWidth="1"/>
    <col min="1286" max="1534" width="8.7265625" style="2"/>
    <col min="1535" max="1535" width="23.26953125" style="2" customWidth="1"/>
    <col min="1536" max="1536" width="21.54296875" style="2" customWidth="1"/>
    <col min="1537" max="1537" width="19.453125" style="2" bestFit="1" customWidth="1"/>
    <col min="1538" max="1538" width="16.81640625" style="2" bestFit="1" customWidth="1"/>
    <col min="1539" max="1539" width="18.1796875" style="2" bestFit="1" customWidth="1"/>
    <col min="1540" max="1540" width="15.26953125" style="2" customWidth="1"/>
    <col min="1541" max="1541" width="10.26953125" style="2" bestFit="1" customWidth="1"/>
    <col min="1542" max="1790" width="8.7265625" style="2"/>
    <col min="1791" max="1791" width="23.26953125" style="2" customWidth="1"/>
    <col min="1792" max="1792" width="21.54296875" style="2" customWidth="1"/>
    <col min="1793" max="1793" width="19.453125" style="2" bestFit="1" customWidth="1"/>
    <col min="1794" max="1794" width="16.81640625" style="2" bestFit="1" customWidth="1"/>
    <col min="1795" max="1795" width="18.1796875" style="2" bestFit="1" customWidth="1"/>
    <col min="1796" max="1796" width="15.26953125" style="2" customWidth="1"/>
    <col min="1797" max="1797" width="10.26953125" style="2" bestFit="1" customWidth="1"/>
    <col min="1798" max="2046" width="8.7265625" style="2"/>
    <col min="2047" max="2047" width="23.26953125" style="2" customWidth="1"/>
    <col min="2048" max="2048" width="21.54296875" style="2" customWidth="1"/>
    <col min="2049" max="2049" width="19.453125" style="2" bestFit="1" customWidth="1"/>
    <col min="2050" max="2050" width="16.81640625" style="2" bestFit="1" customWidth="1"/>
    <col min="2051" max="2051" width="18.1796875" style="2" bestFit="1" customWidth="1"/>
    <col min="2052" max="2052" width="15.26953125" style="2" customWidth="1"/>
    <col min="2053" max="2053" width="10.26953125" style="2" bestFit="1" customWidth="1"/>
    <col min="2054" max="2302" width="8.7265625" style="2"/>
    <col min="2303" max="2303" width="23.26953125" style="2" customWidth="1"/>
    <col min="2304" max="2304" width="21.54296875" style="2" customWidth="1"/>
    <col min="2305" max="2305" width="19.453125" style="2" bestFit="1" customWidth="1"/>
    <col min="2306" max="2306" width="16.81640625" style="2" bestFit="1" customWidth="1"/>
    <col min="2307" max="2307" width="18.1796875" style="2" bestFit="1" customWidth="1"/>
    <col min="2308" max="2308" width="15.26953125" style="2" customWidth="1"/>
    <col min="2309" max="2309" width="10.26953125" style="2" bestFit="1" customWidth="1"/>
    <col min="2310" max="2558" width="8.7265625" style="2"/>
    <col min="2559" max="2559" width="23.26953125" style="2" customWidth="1"/>
    <col min="2560" max="2560" width="21.54296875" style="2" customWidth="1"/>
    <col min="2561" max="2561" width="19.453125" style="2" bestFit="1" customWidth="1"/>
    <col min="2562" max="2562" width="16.81640625" style="2" bestFit="1" customWidth="1"/>
    <col min="2563" max="2563" width="18.1796875" style="2" bestFit="1" customWidth="1"/>
    <col min="2564" max="2564" width="15.26953125" style="2" customWidth="1"/>
    <col min="2565" max="2565" width="10.26953125" style="2" bestFit="1" customWidth="1"/>
    <col min="2566" max="2814" width="8.7265625" style="2"/>
    <col min="2815" max="2815" width="23.26953125" style="2" customWidth="1"/>
    <col min="2816" max="2816" width="21.54296875" style="2" customWidth="1"/>
    <col min="2817" max="2817" width="19.453125" style="2" bestFit="1" customWidth="1"/>
    <col min="2818" max="2818" width="16.81640625" style="2" bestFit="1" customWidth="1"/>
    <col min="2819" max="2819" width="18.1796875" style="2" bestFit="1" customWidth="1"/>
    <col min="2820" max="2820" width="15.26953125" style="2" customWidth="1"/>
    <col min="2821" max="2821" width="10.26953125" style="2" bestFit="1" customWidth="1"/>
    <col min="2822" max="3070" width="8.7265625" style="2"/>
    <col min="3071" max="3071" width="23.26953125" style="2" customWidth="1"/>
    <col min="3072" max="3072" width="21.54296875" style="2" customWidth="1"/>
    <col min="3073" max="3073" width="19.453125" style="2" bestFit="1" customWidth="1"/>
    <col min="3074" max="3074" width="16.81640625" style="2" bestFit="1" customWidth="1"/>
    <col min="3075" max="3075" width="18.1796875" style="2" bestFit="1" customWidth="1"/>
    <col min="3076" max="3076" width="15.26953125" style="2" customWidth="1"/>
    <col min="3077" max="3077" width="10.26953125" style="2" bestFit="1" customWidth="1"/>
    <col min="3078" max="3326" width="8.7265625" style="2"/>
    <col min="3327" max="3327" width="23.26953125" style="2" customWidth="1"/>
    <col min="3328" max="3328" width="21.54296875" style="2" customWidth="1"/>
    <col min="3329" max="3329" width="19.453125" style="2" bestFit="1" customWidth="1"/>
    <col min="3330" max="3330" width="16.81640625" style="2" bestFit="1" customWidth="1"/>
    <col min="3331" max="3331" width="18.1796875" style="2" bestFit="1" customWidth="1"/>
    <col min="3332" max="3332" width="15.26953125" style="2" customWidth="1"/>
    <col min="3333" max="3333" width="10.26953125" style="2" bestFit="1" customWidth="1"/>
    <col min="3334" max="3582" width="8.7265625" style="2"/>
    <col min="3583" max="3583" width="23.26953125" style="2" customWidth="1"/>
    <col min="3584" max="3584" width="21.54296875" style="2" customWidth="1"/>
    <col min="3585" max="3585" width="19.453125" style="2" bestFit="1" customWidth="1"/>
    <col min="3586" max="3586" width="16.81640625" style="2" bestFit="1" customWidth="1"/>
    <col min="3587" max="3587" width="18.1796875" style="2" bestFit="1" customWidth="1"/>
    <col min="3588" max="3588" width="15.26953125" style="2" customWidth="1"/>
    <col min="3589" max="3589" width="10.26953125" style="2" bestFit="1" customWidth="1"/>
    <col min="3590" max="3838" width="8.7265625" style="2"/>
    <col min="3839" max="3839" width="23.26953125" style="2" customWidth="1"/>
    <col min="3840" max="3840" width="21.54296875" style="2" customWidth="1"/>
    <col min="3841" max="3841" width="19.453125" style="2" bestFit="1" customWidth="1"/>
    <col min="3842" max="3842" width="16.81640625" style="2" bestFit="1" customWidth="1"/>
    <col min="3843" max="3843" width="18.1796875" style="2" bestFit="1" customWidth="1"/>
    <col min="3844" max="3844" width="15.26953125" style="2" customWidth="1"/>
    <col min="3845" max="3845" width="10.26953125" style="2" bestFit="1" customWidth="1"/>
    <col min="3846" max="4094" width="8.7265625" style="2"/>
    <col min="4095" max="4095" width="23.26953125" style="2" customWidth="1"/>
    <col min="4096" max="4096" width="21.54296875" style="2" customWidth="1"/>
    <col min="4097" max="4097" width="19.453125" style="2" bestFit="1" customWidth="1"/>
    <col min="4098" max="4098" width="16.81640625" style="2" bestFit="1" customWidth="1"/>
    <col min="4099" max="4099" width="18.1796875" style="2" bestFit="1" customWidth="1"/>
    <col min="4100" max="4100" width="15.26953125" style="2" customWidth="1"/>
    <col min="4101" max="4101" width="10.26953125" style="2" bestFit="1" customWidth="1"/>
    <col min="4102" max="4350" width="8.7265625" style="2"/>
    <col min="4351" max="4351" width="23.26953125" style="2" customWidth="1"/>
    <col min="4352" max="4352" width="21.54296875" style="2" customWidth="1"/>
    <col min="4353" max="4353" width="19.453125" style="2" bestFit="1" customWidth="1"/>
    <col min="4354" max="4354" width="16.81640625" style="2" bestFit="1" customWidth="1"/>
    <col min="4355" max="4355" width="18.1796875" style="2" bestFit="1" customWidth="1"/>
    <col min="4356" max="4356" width="15.26953125" style="2" customWidth="1"/>
    <col min="4357" max="4357" width="10.26953125" style="2" bestFit="1" customWidth="1"/>
    <col min="4358" max="4606" width="8.7265625" style="2"/>
    <col min="4607" max="4607" width="23.26953125" style="2" customWidth="1"/>
    <col min="4608" max="4608" width="21.54296875" style="2" customWidth="1"/>
    <col min="4609" max="4609" width="19.453125" style="2" bestFit="1" customWidth="1"/>
    <col min="4610" max="4610" width="16.81640625" style="2" bestFit="1" customWidth="1"/>
    <col min="4611" max="4611" width="18.1796875" style="2" bestFit="1" customWidth="1"/>
    <col min="4612" max="4612" width="15.26953125" style="2" customWidth="1"/>
    <col min="4613" max="4613" width="10.26953125" style="2" bestFit="1" customWidth="1"/>
    <col min="4614" max="4862" width="8.7265625" style="2"/>
    <col min="4863" max="4863" width="23.26953125" style="2" customWidth="1"/>
    <col min="4864" max="4864" width="21.54296875" style="2" customWidth="1"/>
    <col min="4865" max="4865" width="19.453125" style="2" bestFit="1" customWidth="1"/>
    <col min="4866" max="4866" width="16.81640625" style="2" bestFit="1" customWidth="1"/>
    <col min="4867" max="4867" width="18.1796875" style="2" bestFit="1" customWidth="1"/>
    <col min="4868" max="4868" width="15.26953125" style="2" customWidth="1"/>
    <col min="4869" max="4869" width="10.26953125" style="2" bestFit="1" customWidth="1"/>
    <col min="4870" max="5118" width="8.7265625" style="2"/>
    <col min="5119" max="5119" width="23.26953125" style="2" customWidth="1"/>
    <col min="5120" max="5120" width="21.54296875" style="2" customWidth="1"/>
    <col min="5121" max="5121" width="19.453125" style="2" bestFit="1" customWidth="1"/>
    <col min="5122" max="5122" width="16.81640625" style="2" bestFit="1" customWidth="1"/>
    <col min="5123" max="5123" width="18.1796875" style="2" bestFit="1" customWidth="1"/>
    <col min="5124" max="5124" width="15.26953125" style="2" customWidth="1"/>
    <col min="5125" max="5125" width="10.26953125" style="2" bestFit="1" customWidth="1"/>
    <col min="5126" max="5374" width="8.7265625" style="2"/>
    <col min="5375" max="5375" width="23.26953125" style="2" customWidth="1"/>
    <col min="5376" max="5376" width="21.54296875" style="2" customWidth="1"/>
    <col min="5377" max="5377" width="19.453125" style="2" bestFit="1" customWidth="1"/>
    <col min="5378" max="5378" width="16.81640625" style="2" bestFit="1" customWidth="1"/>
    <col min="5379" max="5379" width="18.1796875" style="2" bestFit="1" customWidth="1"/>
    <col min="5380" max="5380" width="15.26953125" style="2" customWidth="1"/>
    <col min="5381" max="5381" width="10.26953125" style="2" bestFit="1" customWidth="1"/>
    <col min="5382" max="5630" width="8.7265625" style="2"/>
    <col min="5631" max="5631" width="23.26953125" style="2" customWidth="1"/>
    <col min="5632" max="5632" width="21.54296875" style="2" customWidth="1"/>
    <col min="5633" max="5633" width="19.453125" style="2" bestFit="1" customWidth="1"/>
    <col min="5634" max="5634" width="16.81640625" style="2" bestFit="1" customWidth="1"/>
    <col min="5635" max="5635" width="18.1796875" style="2" bestFit="1" customWidth="1"/>
    <col min="5636" max="5636" width="15.26953125" style="2" customWidth="1"/>
    <col min="5637" max="5637" width="10.26953125" style="2" bestFit="1" customWidth="1"/>
    <col min="5638" max="5886" width="8.7265625" style="2"/>
    <col min="5887" max="5887" width="23.26953125" style="2" customWidth="1"/>
    <col min="5888" max="5888" width="21.54296875" style="2" customWidth="1"/>
    <col min="5889" max="5889" width="19.453125" style="2" bestFit="1" customWidth="1"/>
    <col min="5890" max="5890" width="16.81640625" style="2" bestFit="1" customWidth="1"/>
    <col min="5891" max="5891" width="18.1796875" style="2" bestFit="1" customWidth="1"/>
    <col min="5892" max="5892" width="15.26953125" style="2" customWidth="1"/>
    <col min="5893" max="5893" width="10.26953125" style="2" bestFit="1" customWidth="1"/>
    <col min="5894" max="6142" width="8.7265625" style="2"/>
    <col min="6143" max="6143" width="23.26953125" style="2" customWidth="1"/>
    <col min="6144" max="6144" width="21.54296875" style="2" customWidth="1"/>
    <col min="6145" max="6145" width="19.453125" style="2" bestFit="1" customWidth="1"/>
    <col min="6146" max="6146" width="16.81640625" style="2" bestFit="1" customWidth="1"/>
    <col min="6147" max="6147" width="18.1796875" style="2" bestFit="1" customWidth="1"/>
    <col min="6148" max="6148" width="15.26953125" style="2" customWidth="1"/>
    <col min="6149" max="6149" width="10.26953125" style="2" bestFit="1" customWidth="1"/>
    <col min="6150" max="6398" width="8.7265625" style="2"/>
    <col min="6399" max="6399" width="23.26953125" style="2" customWidth="1"/>
    <col min="6400" max="6400" width="21.54296875" style="2" customWidth="1"/>
    <col min="6401" max="6401" width="19.453125" style="2" bestFit="1" customWidth="1"/>
    <col min="6402" max="6402" width="16.81640625" style="2" bestFit="1" customWidth="1"/>
    <col min="6403" max="6403" width="18.1796875" style="2" bestFit="1" customWidth="1"/>
    <col min="6404" max="6404" width="15.26953125" style="2" customWidth="1"/>
    <col min="6405" max="6405" width="10.26953125" style="2" bestFit="1" customWidth="1"/>
    <col min="6406" max="6654" width="8.7265625" style="2"/>
    <col min="6655" max="6655" width="23.26953125" style="2" customWidth="1"/>
    <col min="6656" max="6656" width="21.54296875" style="2" customWidth="1"/>
    <col min="6657" max="6657" width="19.453125" style="2" bestFit="1" customWidth="1"/>
    <col min="6658" max="6658" width="16.81640625" style="2" bestFit="1" customWidth="1"/>
    <col min="6659" max="6659" width="18.1796875" style="2" bestFit="1" customWidth="1"/>
    <col min="6660" max="6660" width="15.26953125" style="2" customWidth="1"/>
    <col min="6661" max="6661" width="10.26953125" style="2" bestFit="1" customWidth="1"/>
    <col min="6662" max="6910" width="8.7265625" style="2"/>
    <col min="6911" max="6911" width="23.26953125" style="2" customWidth="1"/>
    <col min="6912" max="6912" width="21.54296875" style="2" customWidth="1"/>
    <col min="6913" max="6913" width="19.453125" style="2" bestFit="1" customWidth="1"/>
    <col min="6914" max="6914" width="16.81640625" style="2" bestFit="1" customWidth="1"/>
    <col min="6915" max="6915" width="18.1796875" style="2" bestFit="1" customWidth="1"/>
    <col min="6916" max="6916" width="15.26953125" style="2" customWidth="1"/>
    <col min="6917" max="6917" width="10.26953125" style="2" bestFit="1" customWidth="1"/>
    <col min="6918" max="7166" width="8.7265625" style="2"/>
    <col min="7167" max="7167" width="23.26953125" style="2" customWidth="1"/>
    <col min="7168" max="7168" width="21.54296875" style="2" customWidth="1"/>
    <col min="7169" max="7169" width="19.453125" style="2" bestFit="1" customWidth="1"/>
    <col min="7170" max="7170" width="16.81640625" style="2" bestFit="1" customWidth="1"/>
    <col min="7171" max="7171" width="18.1796875" style="2" bestFit="1" customWidth="1"/>
    <col min="7172" max="7172" width="15.26953125" style="2" customWidth="1"/>
    <col min="7173" max="7173" width="10.26953125" style="2" bestFit="1" customWidth="1"/>
    <col min="7174" max="7422" width="8.7265625" style="2"/>
    <col min="7423" max="7423" width="23.26953125" style="2" customWidth="1"/>
    <col min="7424" max="7424" width="21.54296875" style="2" customWidth="1"/>
    <col min="7425" max="7425" width="19.453125" style="2" bestFit="1" customWidth="1"/>
    <col min="7426" max="7426" width="16.81640625" style="2" bestFit="1" customWidth="1"/>
    <col min="7427" max="7427" width="18.1796875" style="2" bestFit="1" customWidth="1"/>
    <col min="7428" max="7428" width="15.26953125" style="2" customWidth="1"/>
    <col min="7429" max="7429" width="10.26953125" style="2" bestFit="1" customWidth="1"/>
    <col min="7430" max="7678" width="8.7265625" style="2"/>
    <col min="7679" max="7679" width="23.26953125" style="2" customWidth="1"/>
    <col min="7680" max="7680" width="21.54296875" style="2" customWidth="1"/>
    <col min="7681" max="7681" width="19.453125" style="2" bestFit="1" customWidth="1"/>
    <col min="7682" max="7682" width="16.81640625" style="2" bestFit="1" customWidth="1"/>
    <col min="7683" max="7683" width="18.1796875" style="2" bestFit="1" customWidth="1"/>
    <col min="7684" max="7684" width="15.26953125" style="2" customWidth="1"/>
    <col min="7685" max="7685" width="10.26953125" style="2" bestFit="1" customWidth="1"/>
    <col min="7686" max="7934" width="8.7265625" style="2"/>
    <col min="7935" max="7935" width="23.26953125" style="2" customWidth="1"/>
    <col min="7936" max="7936" width="21.54296875" style="2" customWidth="1"/>
    <col min="7937" max="7937" width="19.453125" style="2" bestFit="1" customWidth="1"/>
    <col min="7938" max="7938" width="16.81640625" style="2" bestFit="1" customWidth="1"/>
    <col min="7939" max="7939" width="18.1796875" style="2" bestFit="1" customWidth="1"/>
    <col min="7940" max="7940" width="15.26953125" style="2" customWidth="1"/>
    <col min="7941" max="7941" width="10.26953125" style="2" bestFit="1" customWidth="1"/>
    <col min="7942" max="8190" width="8.7265625" style="2"/>
    <col min="8191" max="8191" width="23.26953125" style="2" customWidth="1"/>
    <col min="8192" max="8192" width="21.54296875" style="2" customWidth="1"/>
    <col min="8193" max="8193" width="19.453125" style="2" bestFit="1" customWidth="1"/>
    <col min="8194" max="8194" width="16.81640625" style="2" bestFit="1" customWidth="1"/>
    <col min="8195" max="8195" width="18.1796875" style="2" bestFit="1" customWidth="1"/>
    <col min="8196" max="8196" width="15.26953125" style="2" customWidth="1"/>
    <col min="8197" max="8197" width="10.26953125" style="2" bestFit="1" customWidth="1"/>
    <col min="8198" max="8446" width="8.7265625" style="2"/>
    <col min="8447" max="8447" width="23.26953125" style="2" customWidth="1"/>
    <col min="8448" max="8448" width="21.54296875" style="2" customWidth="1"/>
    <col min="8449" max="8449" width="19.453125" style="2" bestFit="1" customWidth="1"/>
    <col min="8450" max="8450" width="16.81640625" style="2" bestFit="1" customWidth="1"/>
    <col min="8451" max="8451" width="18.1796875" style="2" bestFit="1" customWidth="1"/>
    <col min="8452" max="8452" width="15.26953125" style="2" customWidth="1"/>
    <col min="8453" max="8453" width="10.26953125" style="2" bestFit="1" customWidth="1"/>
    <col min="8454" max="8702" width="8.7265625" style="2"/>
    <col min="8703" max="8703" width="23.26953125" style="2" customWidth="1"/>
    <col min="8704" max="8704" width="21.54296875" style="2" customWidth="1"/>
    <col min="8705" max="8705" width="19.453125" style="2" bestFit="1" customWidth="1"/>
    <col min="8706" max="8706" width="16.81640625" style="2" bestFit="1" customWidth="1"/>
    <col min="8707" max="8707" width="18.1796875" style="2" bestFit="1" customWidth="1"/>
    <col min="8708" max="8708" width="15.26953125" style="2" customWidth="1"/>
    <col min="8709" max="8709" width="10.26953125" style="2" bestFit="1" customWidth="1"/>
    <col min="8710" max="8958" width="8.7265625" style="2"/>
    <col min="8959" max="8959" width="23.26953125" style="2" customWidth="1"/>
    <col min="8960" max="8960" width="21.54296875" style="2" customWidth="1"/>
    <col min="8961" max="8961" width="19.453125" style="2" bestFit="1" customWidth="1"/>
    <col min="8962" max="8962" width="16.81640625" style="2" bestFit="1" customWidth="1"/>
    <col min="8963" max="8963" width="18.1796875" style="2" bestFit="1" customWidth="1"/>
    <col min="8964" max="8964" width="15.26953125" style="2" customWidth="1"/>
    <col min="8965" max="8965" width="10.26953125" style="2" bestFit="1" customWidth="1"/>
    <col min="8966" max="9214" width="8.7265625" style="2"/>
    <col min="9215" max="9215" width="23.26953125" style="2" customWidth="1"/>
    <col min="9216" max="9216" width="21.54296875" style="2" customWidth="1"/>
    <col min="9217" max="9217" width="19.453125" style="2" bestFit="1" customWidth="1"/>
    <col min="9218" max="9218" width="16.81640625" style="2" bestFit="1" customWidth="1"/>
    <col min="9219" max="9219" width="18.1796875" style="2" bestFit="1" customWidth="1"/>
    <col min="9220" max="9220" width="15.26953125" style="2" customWidth="1"/>
    <col min="9221" max="9221" width="10.26953125" style="2" bestFit="1" customWidth="1"/>
    <col min="9222" max="9470" width="8.7265625" style="2"/>
    <col min="9471" max="9471" width="23.26953125" style="2" customWidth="1"/>
    <col min="9472" max="9472" width="21.54296875" style="2" customWidth="1"/>
    <col min="9473" max="9473" width="19.453125" style="2" bestFit="1" customWidth="1"/>
    <col min="9474" max="9474" width="16.81640625" style="2" bestFit="1" customWidth="1"/>
    <col min="9475" max="9475" width="18.1796875" style="2" bestFit="1" customWidth="1"/>
    <col min="9476" max="9476" width="15.26953125" style="2" customWidth="1"/>
    <col min="9477" max="9477" width="10.26953125" style="2" bestFit="1" customWidth="1"/>
    <col min="9478" max="9726" width="8.7265625" style="2"/>
    <col min="9727" max="9727" width="23.26953125" style="2" customWidth="1"/>
    <col min="9728" max="9728" width="21.54296875" style="2" customWidth="1"/>
    <col min="9729" max="9729" width="19.453125" style="2" bestFit="1" customWidth="1"/>
    <col min="9730" max="9730" width="16.81640625" style="2" bestFit="1" customWidth="1"/>
    <col min="9731" max="9731" width="18.1796875" style="2" bestFit="1" customWidth="1"/>
    <col min="9732" max="9732" width="15.26953125" style="2" customWidth="1"/>
    <col min="9733" max="9733" width="10.26953125" style="2" bestFit="1" customWidth="1"/>
    <col min="9734" max="9982" width="8.7265625" style="2"/>
    <col min="9983" max="9983" width="23.26953125" style="2" customWidth="1"/>
    <col min="9984" max="9984" width="21.54296875" style="2" customWidth="1"/>
    <col min="9985" max="9985" width="19.453125" style="2" bestFit="1" customWidth="1"/>
    <col min="9986" max="9986" width="16.81640625" style="2" bestFit="1" customWidth="1"/>
    <col min="9987" max="9987" width="18.1796875" style="2" bestFit="1" customWidth="1"/>
    <col min="9988" max="9988" width="15.26953125" style="2" customWidth="1"/>
    <col min="9989" max="9989" width="10.26953125" style="2" bestFit="1" customWidth="1"/>
    <col min="9990" max="10238" width="8.7265625" style="2"/>
    <col min="10239" max="10239" width="23.26953125" style="2" customWidth="1"/>
    <col min="10240" max="10240" width="21.54296875" style="2" customWidth="1"/>
    <col min="10241" max="10241" width="19.453125" style="2" bestFit="1" customWidth="1"/>
    <col min="10242" max="10242" width="16.81640625" style="2" bestFit="1" customWidth="1"/>
    <col min="10243" max="10243" width="18.1796875" style="2" bestFit="1" customWidth="1"/>
    <col min="10244" max="10244" width="15.26953125" style="2" customWidth="1"/>
    <col min="10245" max="10245" width="10.26953125" style="2" bestFit="1" customWidth="1"/>
    <col min="10246" max="10494" width="8.7265625" style="2"/>
    <col min="10495" max="10495" width="23.26953125" style="2" customWidth="1"/>
    <col min="10496" max="10496" width="21.54296875" style="2" customWidth="1"/>
    <col min="10497" max="10497" width="19.453125" style="2" bestFit="1" customWidth="1"/>
    <col min="10498" max="10498" width="16.81640625" style="2" bestFit="1" customWidth="1"/>
    <col min="10499" max="10499" width="18.1796875" style="2" bestFit="1" customWidth="1"/>
    <col min="10500" max="10500" width="15.26953125" style="2" customWidth="1"/>
    <col min="10501" max="10501" width="10.26953125" style="2" bestFit="1" customWidth="1"/>
    <col min="10502" max="10750" width="8.7265625" style="2"/>
    <col min="10751" max="10751" width="23.26953125" style="2" customWidth="1"/>
    <col min="10752" max="10752" width="21.54296875" style="2" customWidth="1"/>
    <col min="10753" max="10753" width="19.453125" style="2" bestFit="1" customWidth="1"/>
    <col min="10754" max="10754" width="16.81640625" style="2" bestFit="1" customWidth="1"/>
    <col min="10755" max="10755" width="18.1796875" style="2" bestFit="1" customWidth="1"/>
    <col min="10756" max="10756" width="15.26953125" style="2" customWidth="1"/>
    <col min="10757" max="10757" width="10.26953125" style="2" bestFit="1" customWidth="1"/>
    <col min="10758" max="11006" width="8.7265625" style="2"/>
    <col min="11007" max="11007" width="23.26953125" style="2" customWidth="1"/>
    <col min="11008" max="11008" width="21.54296875" style="2" customWidth="1"/>
    <col min="11009" max="11009" width="19.453125" style="2" bestFit="1" customWidth="1"/>
    <col min="11010" max="11010" width="16.81640625" style="2" bestFit="1" customWidth="1"/>
    <col min="11011" max="11011" width="18.1796875" style="2" bestFit="1" customWidth="1"/>
    <col min="11012" max="11012" width="15.26953125" style="2" customWidth="1"/>
    <col min="11013" max="11013" width="10.26953125" style="2" bestFit="1" customWidth="1"/>
    <col min="11014" max="11262" width="8.7265625" style="2"/>
    <col min="11263" max="11263" width="23.26953125" style="2" customWidth="1"/>
    <col min="11264" max="11264" width="21.54296875" style="2" customWidth="1"/>
    <col min="11265" max="11265" width="19.453125" style="2" bestFit="1" customWidth="1"/>
    <col min="11266" max="11266" width="16.81640625" style="2" bestFit="1" customWidth="1"/>
    <col min="11267" max="11267" width="18.1796875" style="2" bestFit="1" customWidth="1"/>
    <col min="11268" max="11268" width="15.26953125" style="2" customWidth="1"/>
    <col min="11269" max="11269" width="10.26953125" style="2" bestFit="1" customWidth="1"/>
    <col min="11270" max="11518" width="8.7265625" style="2"/>
    <col min="11519" max="11519" width="23.26953125" style="2" customWidth="1"/>
    <col min="11520" max="11520" width="21.54296875" style="2" customWidth="1"/>
    <col min="11521" max="11521" width="19.453125" style="2" bestFit="1" customWidth="1"/>
    <col min="11522" max="11522" width="16.81640625" style="2" bestFit="1" customWidth="1"/>
    <col min="11523" max="11523" width="18.1796875" style="2" bestFit="1" customWidth="1"/>
    <col min="11524" max="11524" width="15.26953125" style="2" customWidth="1"/>
    <col min="11525" max="11525" width="10.26953125" style="2" bestFit="1" customWidth="1"/>
    <col min="11526" max="11774" width="8.7265625" style="2"/>
    <col min="11775" max="11775" width="23.26953125" style="2" customWidth="1"/>
    <col min="11776" max="11776" width="21.54296875" style="2" customWidth="1"/>
    <col min="11777" max="11777" width="19.453125" style="2" bestFit="1" customWidth="1"/>
    <col min="11778" max="11778" width="16.81640625" style="2" bestFit="1" customWidth="1"/>
    <col min="11779" max="11779" width="18.1796875" style="2" bestFit="1" customWidth="1"/>
    <col min="11780" max="11780" width="15.26953125" style="2" customWidth="1"/>
    <col min="11781" max="11781" width="10.26953125" style="2" bestFit="1" customWidth="1"/>
    <col min="11782" max="12030" width="8.7265625" style="2"/>
    <col min="12031" max="12031" width="23.26953125" style="2" customWidth="1"/>
    <col min="12032" max="12032" width="21.54296875" style="2" customWidth="1"/>
    <col min="12033" max="12033" width="19.453125" style="2" bestFit="1" customWidth="1"/>
    <col min="12034" max="12034" width="16.81640625" style="2" bestFit="1" customWidth="1"/>
    <col min="12035" max="12035" width="18.1796875" style="2" bestFit="1" customWidth="1"/>
    <col min="12036" max="12036" width="15.26953125" style="2" customWidth="1"/>
    <col min="12037" max="12037" width="10.26953125" style="2" bestFit="1" customWidth="1"/>
    <col min="12038" max="12286" width="8.7265625" style="2"/>
    <col min="12287" max="12287" width="23.26953125" style="2" customWidth="1"/>
    <col min="12288" max="12288" width="21.54296875" style="2" customWidth="1"/>
    <col min="12289" max="12289" width="19.453125" style="2" bestFit="1" customWidth="1"/>
    <col min="12290" max="12290" width="16.81640625" style="2" bestFit="1" customWidth="1"/>
    <col min="12291" max="12291" width="18.1796875" style="2" bestFit="1" customWidth="1"/>
    <col min="12292" max="12292" width="15.26953125" style="2" customWidth="1"/>
    <col min="12293" max="12293" width="10.26953125" style="2" bestFit="1" customWidth="1"/>
    <col min="12294" max="12542" width="8.7265625" style="2"/>
    <col min="12543" max="12543" width="23.26953125" style="2" customWidth="1"/>
    <col min="12544" max="12544" width="21.54296875" style="2" customWidth="1"/>
    <col min="12545" max="12545" width="19.453125" style="2" bestFit="1" customWidth="1"/>
    <col min="12546" max="12546" width="16.81640625" style="2" bestFit="1" customWidth="1"/>
    <col min="12547" max="12547" width="18.1796875" style="2" bestFit="1" customWidth="1"/>
    <col min="12548" max="12548" width="15.26953125" style="2" customWidth="1"/>
    <col min="12549" max="12549" width="10.26953125" style="2" bestFit="1" customWidth="1"/>
    <col min="12550" max="12798" width="8.7265625" style="2"/>
    <col min="12799" max="12799" width="23.26953125" style="2" customWidth="1"/>
    <col min="12800" max="12800" width="21.54296875" style="2" customWidth="1"/>
    <col min="12801" max="12801" width="19.453125" style="2" bestFit="1" customWidth="1"/>
    <col min="12802" max="12802" width="16.81640625" style="2" bestFit="1" customWidth="1"/>
    <col min="12803" max="12803" width="18.1796875" style="2" bestFit="1" customWidth="1"/>
    <col min="12804" max="12804" width="15.26953125" style="2" customWidth="1"/>
    <col min="12805" max="12805" width="10.26953125" style="2" bestFit="1" customWidth="1"/>
    <col min="12806" max="13054" width="8.7265625" style="2"/>
    <col min="13055" max="13055" width="23.26953125" style="2" customWidth="1"/>
    <col min="13056" max="13056" width="21.54296875" style="2" customWidth="1"/>
    <col min="13057" max="13057" width="19.453125" style="2" bestFit="1" customWidth="1"/>
    <col min="13058" max="13058" width="16.81640625" style="2" bestFit="1" customWidth="1"/>
    <col min="13059" max="13059" width="18.1796875" style="2" bestFit="1" customWidth="1"/>
    <col min="13060" max="13060" width="15.26953125" style="2" customWidth="1"/>
    <col min="13061" max="13061" width="10.26953125" style="2" bestFit="1" customWidth="1"/>
    <col min="13062" max="13310" width="8.7265625" style="2"/>
    <col min="13311" max="13311" width="23.26953125" style="2" customWidth="1"/>
    <col min="13312" max="13312" width="21.54296875" style="2" customWidth="1"/>
    <col min="13313" max="13313" width="19.453125" style="2" bestFit="1" customWidth="1"/>
    <col min="13314" max="13314" width="16.81640625" style="2" bestFit="1" customWidth="1"/>
    <col min="13315" max="13315" width="18.1796875" style="2" bestFit="1" customWidth="1"/>
    <col min="13316" max="13316" width="15.26953125" style="2" customWidth="1"/>
    <col min="13317" max="13317" width="10.26953125" style="2" bestFit="1" customWidth="1"/>
    <col min="13318" max="13566" width="8.7265625" style="2"/>
    <col min="13567" max="13567" width="23.26953125" style="2" customWidth="1"/>
    <col min="13568" max="13568" width="21.54296875" style="2" customWidth="1"/>
    <col min="13569" max="13569" width="19.453125" style="2" bestFit="1" customWidth="1"/>
    <col min="13570" max="13570" width="16.81640625" style="2" bestFit="1" customWidth="1"/>
    <col min="13571" max="13571" width="18.1796875" style="2" bestFit="1" customWidth="1"/>
    <col min="13572" max="13572" width="15.26953125" style="2" customWidth="1"/>
    <col min="13573" max="13573" width="10.26953125" style="2" bestFit="1" customWidth="1"/>
    <col min="13574" max="13822" width="8.7265625" style="2"/>
    <col min="13823" max="13823" width="23.26953125" style="2" customWidth="1"/>
    <col min="13824" max="13824" width="21.54296875" style="2" customWidth="1"/>
    <col min="13825" max="13825" width="19.453125" style="2" bestFit="1" customWidth="1"/>
    <col min="13826" max="13826" width="16.81640625" style="2" bestFit="1" customWidth="1"/>
    <col min="13827" max="13827" width="18.1796875" style="2" bestFit="1" customWidth="1"/>
    <col min="13828" max="13828" width="15.26953125" style="2" customWidth="1"/>
    <col min="13829" max="13829" width="10.26953125" style="2" bestFit="1" customWidth="1"/>
    <col min="13830" max="14078" width="8.7265625" style="2"/>
    <col min="14079" max="14079" width="23.26953125" style="2" customWidth="1"/>
    <col min="14080" max="14080" width="21.54296875" style="2" customWidth="1"/>
    <col min="14081" max="14081" width="19.453125" style="2" bestFit="1" customWidth="1"/>
    <col min="14082" max="14082" width="16.81640625" style="2" bestFit="1" customWidth="1"/>
    <col min="14083" max="14083" width="18.1796875" style="2" bestFit="1" customWidth="1"/>
    <col min="14084" max="14084" width="15.26953125" style="2" customWidth="1"/>
    <col min="14085" max="14085" width="10.26953125" style="2" bestFit="1" customWidth="1"/>
    <col min="14086" max="14334" width="8.7265625" style="2"/>
    <col min="14335" max="14335" width="23.26953125" style="2" customWidth="1"/>
    <col min="14336" max="14336" width="21.54296875" style="2" customWidth="1"/>
    <col min="14337" max="14337" width="19.453125" style="2" bestFit="1" customWidth="1"/>
    <col min="14338" max="14338" width="16.81640625" style="2" bestFit="1" customWidth="1"/>
    <col min="14339" max="14339" width="18.1796875" style="2" bestFit="1" customWidth="1"/>
    <col min="14340" max="14340" width="15.26953125" style="2" customWidth="1"/>
    <col min="14341" max="14341" width="10.26953125" style="2" bestFit="1" customWidth="1"/>
    <col min="14342" max="14590" width="8.7265625" style="2"/>
    <col min="14591" max="14591" width="23.26953125" style="2" customWidth="1"/>
    <col min="14592" max="14592" width="21.54296875" style="2" customWidth="1"/>
    <col min="14593" max="14593" width="19.453125" style="2" bestFit="1" customWidth="1"/>
    <col min="14594" max="14594" width="16.81640625" style="2" bestFit="1" customWidth="1"/>
    <col min="14595" max="14595" width="18.1796875" style="2" bestFit="1" customWidth="1"/>
    <col min="14596" max="14596" width="15.26953125" style="2" customWidth="1"/>
    <col min="14597" max="14597" width="10.26953125" style="2" bestFit="1" customWidth="1"/>
    <col min="14598" max="14846" width="8.7265625" style="2"/>
    <col min="14847" max="14847" width="23.26953125" style="2" customWidth="1"/>
    <col min="14848" max="14848" width="21.54296875" style="2" customWidth="1"/>
    <col min="14849" max="14849" width="19.453125" style="2" bestFit="1" customWidth="1"/>
    <col min="14850" max="14850" width="16.81640625" style="2" bestFit="1" customWidth="1"/>
    <col min="14851" max="14851" width="18.1796875" style="2" bestFit="1" customWidth="1"/>
    <col min="14852" max="14852" width="15.26953125" style="2" customWidth="1"/>
    <col min="14853" max="14853" width="10.26953125" style="2" bestFit="1" customWidth="1"/>
    <col min="14854" max="15102" width="8.7265625" style="2"/>
    <col min="15103" max="15103" width="23.26953125" style="2" customWidth="1"/>
    <col min="15104" max="15104" width="21.54296875" style="2" customWidth="1"/>
    <col min="15105" max="15105" width="19.453125" style="2" bestFit="1" customWidth="1"/>
    <col min="15106" max="15106" width="16.81640625" style="2" bestFit="1" customWidth="1"/>
    <col min="15107" max="15107" width="18.1796875" style="2" bestFit="1" customWidth="1"/>
    <col min="15108" max="15108" width="15.26953125" style="2" customWidth="1"/>
    <col min="15109" max="15109" width="10.26953125" style="2" bestFit="1" customWidth="1"/>
    <col min="15110" max="15358" width="8.7265625" style="2"/>
    <col min="15359" max="15359" width="23.26953125" style="2" customWidth="1"/>
    <col min="15360" max="15360" width="21.54296875" style="2" customWidth="1"/>
    <col min="15361" max="15361" width="19.453125" style="2" bestFit="1" customWidth="1"/>
    <col min="15362" max="15362" width="16.81640625" style="2" bestFit="1" customWidth="1"/>
    <col min="15363" max="15363" width="18.1796875" style="2" bestFit="1" customWidth="1"/>
    <col min="15364" max="15364" width="15.26953125" style="2" customWidth="1"/>
    <col min="15365" max="15365" width="10.26953125" style="2" bestFit="1" customWidth="1"/>
    <col min="15366" max="15614" width="8.7265625" style="2"/>
    <col min="15615" max="15615" width="23.26953125" style="2" customWidth="1"/>
    <col min="15616" max="15616" width="21.54296875" style="2" customWidth="1"/>
    <col min="15617" max="15617" width="19.453125" style="2" bestFit="1" customWidth="1"/>
    <col min="15618" max="15618" width="16.81640625" style="2" bestFit="1" customWidth="1"/>
    <col min="15619" max="15619" width="18.1796875" style="2" bestFit="1" customWidth="1"/>
    <col min="15620" max="15620" width="15.26953125" style="2" customWidth="1"/>
    <col min="15621" max="15621" width="10.26953125" style="2" bestFit="1" customWidth="1"/>
    <col min="15622" max="15870" width="8.7265625" style="2"/>
    <col min="15871" max="15871" width="23.26953125" style="2" customWidth="1"/>
    <col min="15872" max="15872" width="21.54296875" style="2" customWidth="1"/>
    <col min="15873" max="15873" width="19.453125" style="2" bestFit="1" customWidth="1"/>
    <col min="15874" max="15874" width="16.81640625" style="2" bestFit="1" customWidth="1"/>
    <col min="15875" max="15875" width="18.1796875" style="2" bestFit="1" customWidth="1"/>
    <col min="15876" max="15876" width="15.26953125" style="2" customWidth="1"/>
    <col min="15877" max="15877" width="10.26953125" style="2" bestFit="1" customWidth="1"/>
    <col min="15878" max="16126" width="8.7265625" style="2"/>
    <col min="16127" max="16127" width="23.26953125" style="2" customWidth="1"/>
    <col min="16128" max="16128" width="21.54296875" style="2" customWidth="1"/>
    <col min="16129" max="16129" width="19.453125" style="2" bestFit="1" customWidth="1"/>
    <col min="16130" max="16130" width="16.81640625" style="2" bestFit="1" customWidth="1"/>
    <col min="16131" max="16131" width="18.1796875" style="2" bestFit="1" customWidth="1"/>
    <col min="16132" max="16132" width="15.26953125" style="2" customWidth="1"/>
    <col min="16133" max="16133" width="10.26953125" style="2" bestFit="1" customWidth="1"/>
    <col min="16134" max="16346" width="8.7265625" style="2"/>
    <col min="16347" max="16384" width="9.1796875" style="2" customWidth="1"/>
  </cols>
  <sheetData>
    <row r="1" spans="1:20" ht="27.5" x14ac:dyDescent="0.3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27.5" x14ac:dyDescent="0.3">
      <c r="A2" s="15" t="s">
        <v>41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ht="27.5" x14ac:dyDescent="0.3">
      <c r="A3" s="15" t="s">
        <v>40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t="12" customHeight="1" x14ac:dyDescent="0.3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0" s="4" customFormat="1" ht="15" customHeight="1" x14ac:dyDescent="0.3">
      <c r="A5" s="27" t="s">
        <v>37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s="6" customFormat="1" ht="15" customHeight="1" x14ac:dyDescent="0.3">
      <c r="A6" s="20" t="s">
        <v>1</v>
      </c>
      <c r="B6" s="20" t="s">
        <v>2</v>
      </c>
      <c r="C6" s="20" t="s">
        <v>3</v>
      </c>
      <c r="D6" s="20" t="s">
        <v>36</v>
      </c>
      <c r="E6" s="20" t="s">
        <v>38</v>
      </c>
      <c r="F6" s="20" t="s">
        <v>39</v>
      </c>
      <c r="G6" s="21" t="s">
        <v>4</v>
      </c>
      <c r="H6" s="22"/>
      <c r="I6" s="22"/>
      <c r="J6" s="23"/>
      <c r="K6" s="21" t="s">
        <v>5</v>
      </c>
      <c r="L6" s="22"/>
      <c r="M6" s="22"/>
      <c r="N6" s="23"/>
      <c r="O6" s="21" t="s">
        <v>6</v>
      </c>
      <c r="P6" s="22"/>
      <c r="Q6" s="22"/>
      <c r="R6" s="23"/>
      <c r="S6" s="24" t="s">
        <v>18</v>
      </c>
      <c r="T6" s="5" t="s">
        <v>17</v>
      </c>
    </row>
    <row r="7" spans="1:20" s="6" customFormat="1" ht="26" customHeight="1" x14ac:dyDescent="0.3">
      <c r="A7" s="20"/>
      <c r="B7" s="20"/>
      <c r="C7" s="20"/>
      <c r="D7" s="20"/>
      <c r="E7" s="20"/>
      <c r="F7" s="20"/>
      <c r="G7" s="7" t="s">
        <v>12</v>
      </c>
      <c r="H7" s="7" t="s">
        <v>13</v>
      </c>
      <c r="I7" s="7" t="s">
        <v>14</v>
      </c>
      <c r="J7" s="7" t="s">
        <v>15</v>
      </c>
      <c r="K7" s="7" t="s">
        <v>12</v>
      </c>
      <c r="L7" s="7" t="s">
        <v>13</v>
      </c>
      <c r="M7" s="7" t="s">
        <v>14</v>
      </c>
      <c r="N7" s="7" t="s">
        <v>15</v>
      </c>
      <c r="O7" s="7" t="s">
        <v>12</v>
      </c>
      <c r="P7" s="7" t="s">
        <v>13</v>
      </c>
      <c r="Q7" s="7" t="s">
        <v>14</v>
      </c>
      <c r="R7" s="7" t="s">
        <v>15</v>
      </c>
      <c r="S7" s="25"/>
      <c r="T7" s="7" t="s">
        <v>16</v>
      </c>
    </row>
    <row r="8" spans="1:20" s="4" customFormat="1" ht="13" hidden="1" customHeight="1" x14ac:dyDescent="0.35">
      <c r="A8" s="8">
        <v>2</v>
      </c>
      <c r="B8" s="1"/>
      <c r="C8" s="1"/>
      <c r="D8" s="1"/>
      <c r="E8" s="9"/>
      <c r="F8" s="1"/>
      <c r="G8" s="17">
        <v>104</v>
      </c>
      <c r="H8" s="18">
        <f>$E$29</f>
        <v>0</v>
      </c>
      <c r="I8" s="18">
        <f>H8*G8</f>
        <v>0</v>
      </c>
      <c r="J8" s="10">
        <f t="shared" ref="J8:J28" si="0">$G$8*D8</f>
        <v>0</v>
      </c>
      <c r="K8" s="17">
        <v>63</v>
      </c>
      <c r="L8" s="18">
        <f>$E$29</f>
        <v>0</v>
      </c>
      <c r="M8" s="18">
        <f>L8*K8</f>
        <v>0</v>
      </c>
      <c r="N8" s="10">
        <f t="shared" ref="N8:N28" si="1">$K$8*D8</f>
        <v>0</v>
      </c>
      <c r="O8" s="18">
        <v>45</v>
      </c>
      <c r="P8" s="18">
        <f>$E$29</f>
        <v>0</v>
      </c>
      <c r="Q8" s="18">
        <f>P8*O8</f>
        <v>0</v>
      </c>
      <c r="R8" s="10">
        <f t="shared" ref="R8:R28" si="2">$O$8*D8</f>
        <v>0</v>
      </c>
      <c r="S8" s="28">
        <f>O8+K8+G8</f>
        <v>212</v>
      </c>
      <c r="T8" s="28">
        <f>Q8+M8+I8</f>
        <v>0</v>
      </c>
    </row>
    <row r="9" spans="1:20" s="4" customFormat="1" ht="31" x14ac:dyDescent="0.35">
      <c r="A9" s="8">
        <v>1</v>
      </c>
      <c r="B9" s="11" t="s">
        <v>19</v>
      </c>
      <c r="C9" s="1" t="s">
        <v>7</v>
      </c>
      <c r="D9" s="1">
        <v>10</v>
      </c>
      <c r="E9" s="9">
        <f>F9*D9</f>
        <v>0</v>
      </c>
      <c r="F9" s="1"/>
      <c r="G9" s="18"/>
      <c r="H9" s="18"/>
      <c r="I9" s="18"/>
      <c r="J9" s="10">
        <f t="shared" si="0"/>
        <v>1040</v>
      </c>
      <c r="K9" s="18"/>
      <c r="L9" s="18" t="e">
        <f>K9*#REF!</f>
        <v>#REF!</v>
      </c>
      <c r="M9" s="18"/>
      <c r="N9" s="10">
        <f t="shared" si="1"/>
        <v>630</v>
      </c>
      <c r="O9" s="18"/>
      <c r="P9" s="18" t="e">
        <f>O9*#REF!</f>
        <v>#REF!</v>
      </c>
      <c r="Q9" s="18"/>
      <c r="R9" s="10">
        <f t="shared" si="2"/>
        <v>450</v>
      </c>
      <c r="S9" s="28"/>
      <c r="T9" s="28"/>
    </row>
    <row r="10" spans="1:20" s="12" customFormat="1" ht="15.5" x14ac:dyDescent="0.35">
      <c r="A10" s="8">
        <v>2</v>
      </c>
      <c r="B10" s="11" t="s">
        <v>20</v>
      </c>
      <c r="C10" s="1" t="s">
        <v>7</v>
      </c>
      <c r="D10" s="1">
        <v>10</v>
      </c>
      <c r="E10" s="9">
        <f t="shared" ref="E10:E28" si="3">F10*D10</f>
        <v>0</v>
      </c>
      <c r="F10" s="1"/>
      <c r="G10" s="18"/>
      <c r="H10" s="18"/>
      <c r="I10" s="18"/>
      <c r="J10" s="10">
        <f t="shared" si="0"/>
        <v>1040</v>
      </c>
      <c r="K10" s="18"/>
      <c r="L10" s="18" t="e">
        <f>K10*#REF!</f>
        <v>#REF!</v>
      </c>
      <c r="M10" s="18"/>
      <c r="N10" s="10">
        <f t="shared" si="1"/>
        <v>630</v>
      </c>
      <c r="O10" s="18"/>
      <c r="P10" s="18" t="e">
        <f>O10*#REF!</f>
        <v>#REF!</v>
      </c>
      <c r="Q10" s="18"/>
      <c r="R10" s="10">
        <f t="shared" si="2"/>
        <v>450</v>
      </c>
      <c r="S10" s="28"/>
      <c r="T10" s="28"/>
    </row>
    <row r="11" spans="1:20" s="4" customFormat="1" ht="15.5" x14ac:dyDescent="0.35">
      <c r="A11" s="8">
        <v>3</v>
      </c>
      <c r="B11" s="11" t="s">
        <v>21</v>
      </c>
      <c r="C11" s="1" t="s">
        <v>7</v>
      </c>
      <c r="D11" s="1">
        <v>5</v>
      </c>
      <c r="E11" s="9">
        <f t="shared" si="3"/>
        <v>0</v>
      </c>
      <c r="F11" s="1"/>
      <c r="G11" s="18"/>
      <c r="H11" s="18"/>
      <c r="I11" s="18"/>
      <c r="J11" s="10">
        <f t="shared" si="0"/>
        <v>520</v>
      </c>
      <c r="K11" s="18"/>
      <c r="L11" s="18" t="e">
        <f>K11*#REF!</f>
        <v>#REF!</v>
      </c>
      <c r="M11" s="18"/>
      <c r="N11" s="10">
        <f t="shared" si="1"/>
        <v>315</v>
      </c>
      <c r="O11" s="18"/>
      <c r="P11" s="18" t="e">
        <f>O11*#REF!</f>
        <v>#REF!</v>
      </c>
      <c r="Q11" s="18"/>
      <c r="R11" s="10">
        <f t="shared" si="2"/>
        <v>225</v>
      </c>
      <c r="S11" s="28"/>
      <c r="T11" s="28"/>
    </row>
    <row r="12" spans="1:20" s="4" customFormat="1" ht="31" x14ac:dyDescent="0.35">
      <c r="A12" s="8">
        <v>4</v>
      </c>
      <c r="B12" s="11" t="s">
        <v>22</v>
      </c>
      <c r="C12" s="1" t="s">
        <v>7</v>
      </c>
      <c r="D12" s="1">
        <v>2</v>
      </c>
      <c r="E12" s="9">
        <f t="shared" si="3"/>
        <v>0</v>
      </c>
      <c r="F12" s="1"/>
      <c r="G12" s="18"/>
      <c r="H12" s="18"/>
      <c r="I12" s="18"/>
      <c r="J12" s="10">
        <f t="shared" si="0"/>
        <v>208</v>
      </c>
      <c r="K12" s="18"/>
      <c r="L12" s="18" t="e">
        <f>K12*#REF!</f>
        <v>#REF!</v>
      </c>
      <c r="M12" s="18"/>
      <c r="N12" s="10">
        <f t="shared" si="1"/>
        <v>126</v>
      </c>
      <c r="O12" s="18"/>
      <c r="P12" s="18" t="e">
        <f>O12*#REF!</f>
        <v>#REF!</v>
      </c>
      <c r="Q12" s="18"/>
      <c r="R12" s="10">
        <f t="shared" si="2"/>
        <v>90</v>
      </c>
      <c r="S12" s="28"/>
      <c r="T12" s="28"/>
    </row>
    <row r="13" spans="1:20" s="12" customFormat="1" ht="15.5" x14ac:dyDescent="0.35">
      <c r="A13" s="8">
        <v>5</v>
      </c>
      <c r="B13" s="11" t="s">
        <v>23</v>
      </c>
      <c r="C13" s="1" t="s">
        <v>7</v>
      </c>
      <c r="D13" s="1">
        <v>1</v>
      </c>
      <c r="E13" s="9">
        <f t="shared" si="3"/>
        <v>0</v>
      </c>
      <c r="F13" s="1"/>
      <c r="G13" s="18"/>
      <c r="H13" s="18"/>
      <c r="I13" s="18"/>
      <c r="J13" s="10">
        <f t="shared" si="0"/>
        <v>104</v>
      </c>
      <c r="K13" s="18"/>
      <c r="L13" s="18" t="e">
        <f>K13*#REF!</f>
        <v>#REF!</v>
      </c>
      <c r="M13" s="18"/>
      <c r="N13" s="10">
        <f t="shared" si="1"/>
        <v>63</v>
      </c>
      <c r="O13" s="18"/>
      <c r="P13" s="18" t="e">
        <f>O13*#REF!</f>
        <v>#REF!</v>
      </c>
      <c r="Q13" s="18"/>
      <c r="R13" s="10">
        <f t="shared" si="2"/>
        <v>45</v>
      </c>
      <c r="S13" s="28"/>
      <c r="T13" s="28"/>
    </row>
    <row r="14" spans="1:20" s="12" customFormat="1" ht="31" x14ac:dyDescent="0.35">
      <c r="A14" s="8">
        <v>6</v>
      </c>
      <c r="B14" s="11" t="s">
        <v>24</v>
      </c>
      <c r="C14" s="1" t="s">
        <v>10</v>
      </c>
      <c r="D14" s="1">
        <v>1</v>
      </c>
      <c r="E14" s="9">
        <f t="shared" si="3"/>
        <v>0</v>
      </c>
      <c r="F14" s="1"/>
      <c r="G14" s="18"/>
      <c r="H14" s="18"/>
      <c r="I14" s="18"/>
      <c r="J14" s="10">
        <f t="shared" si="0"/>
        <v>104</v>
      </c>
      <c r="K14" s="18"/>
      <c r="L14" s="18" t="e">
        <f>K14*#REF!</f>
        <v>#REF!</v>
      </c>
      <c r="M14" s="18"/>
      <c r="N14" s="10">
        <f t="shared" si="1"/>
        <v>63</v>
      </c>
      <c r="O14" s="18"/>
      <c r="P14" s="18" t="e">
        <f>O14*#REF!</f>
        <v>#REF!</v>
      </c>
      <c r="Q14" s="18"/>
      <c r="R14" s="10">
        <f t="shared" si="2"/>
        <v>45</v>
      </c>
      <c r="S14" s="28"/>
      <c r="T14" s="28"/>
    </row>
    <row r="15" spans="1:20" s="12" customFormat="1" ht="15.5" x14ac:dyDescent="0.35">
      <c r="A15" s="8">
        <v>7</v>
      </c>
      <c r="B15" s="11" t="s">
        <v>25</v>
      </c>
      <c r="C15" s="1" t="s">
        <v>9</v>
      </c>
      <c r="D15" s="1">
        <v>1</v>
      </c>
      <c r="E15" s="9">
        <f t="shared" si="3"/>
        <v>0</v>
      </c>
      <c r="F15" s="1"/>
      <c r="G15" s="18"/>
      <c r="H15" s="18"/>
      <c r="I15" s="18"/>
      <c r="J15" s="10">
        <f t="shared" si="0"/>
        <v>104</v>
      </c>
      <c r="K15" s="18"/>
      <c r="L15" s="18" t="e">
        <f>K15*#REF!</f>
        <v>#REF!</v>
      </c>
      <c r="M15" s="18"/>
      <c r="N15" s="10">
        <f t="shared" si="1"/>
        <v>63</v>
      </c>
      <c r="O15" s="18"/>
      <c r="P15" s="18" t="e">
        <f>O15*#REF!</f>
        <v>#REF!</v>
      </c>
      <c r="Q15" s="18"/>
      <c r="R15" s="10">
        <f t="shared" si="2"/>
        <v>45</v>
      </c>
      <c r="S15" s="28"/>
      <c r="T15" s="28"/>
    </row>
    <row r="16" spans="1:20" s="12" customFormat="1" ht="62" x14ac:dyDescent="0.35">
      <c r="A16" s="8">
        <v>8</v>
      </c>
      <c r="B16" s="11" t="s">
        <v>26</v>
      </c>
      <c r="C16" s="1" t="s">
        <v>7</v>
      </c>
      <c r="D16" s="1">
        <v>1</v>
      </c>
      <c r="E16" s="9">
        <f t="shared" si="3"/>
        <v>0</v>
      </c>
      <c r="F16" s="1"/>
      <c r="G16" s="18"/>
      <c r="H16" s="18"/>
      <c r="I16" s="18"/>
      <c r="J16" s="10">
        <f t="shared" si="0"/>
        <v>104</v>
      </c>
      <c r="K16" s="18"/>
      <c r="L16" s="18" t="e">
        <f>K16*#REF!</f>
        <v>#REF!</v>
      </c>
      <c r="M16" s="18"/>
      <c r="N16" s="10">
        <f t="shared" si="1"/>
        <v>63</v>
      </c>
      <c r="O16" s="18"/>
      <c r="P16" s="18" t="e">
        <f>O16*#REF!</f>
        <v>#REF!</v>
      </c>
      <c r="Q16" s="18"/>
      <c r="R16" s="10">
        <f t="shared" si="2"/>
        <v>45</v>
      </c>
      <c r="S16" s="28"/>
      <c r="T16" s="28"/>
    </row>
    <row r="17" spans="1:22" s="12" customFormat="1" ht="31" x14ac:dyDescent="0.35">
      <c r="A17" s="8">
        <v>9</v>
      </c>
      <c r="B17" s="11" t="s">
        <v>27</v>
      </c>
      <c r="C17" s="1" t="s">
        <v>10</v>
      </c>
      <c r="D17" s="1">
        <v>1</v>
      </c>
      <c r="E17" s="9">
        <f t="shared" si="3"/>
        <v>0</v>
      </c>
      <c r="F17" s="1"/>
      <c r="G17" s="18"/>
      <c r="H17" s="18"/>
      <c r="I17" s="18"/>
      <c r="J17" s="10">
        <f t="shared" si="0"/>
        <v>104</v>
      </c>
      <c r="K17" s="18"/>
      <c r="L17" s="18" t="e">
        <f>K17*#REF!</f>
        <v>#REF!</v>
      </c>
      <c r="M17" s="18"/>
      <c r="N17" s="10">
        <f t="shared" si="1"/>
        <v>63</v>
      </c>
      <c r="O17" s="18"/>
      <c r="P17" s="18" t="e">
        <f>O17*#REF!</f>
        <v>#REF!</v>
      </c>
      <c r="Q17" s="18"/>
      <c r="R17" s="10">
        <f t="shared" si="2"/>
        <v>45</v>
      </c>
      <c r="S17" s="28"/>
      <c r="T17" s="28"/>
    </row>
    <row r="18" spans="1:22" s="12" customFormat="1" ht="15.5" x14ac:dyDescent="0.35">
      <c r="A18" s="8">
        <v>10</v>
      </c>
      <c r="B18" s="11" t="s">
        <v>28</v>
      </c>
      <c r="C18" s="1" t="s">
        <v>7</v>
      </c>
      <c r="D18" s="1">
        <v>2</v>
      </c>
      <c r="E18" s="9">
        <f t="shared" si="3"/>
        <v>0</v>
      </c>
      <c r="F18" s="1"/>
      <c r="G18" s="18"/>
      <c r="H18" s="18"/>
      <c r="I18" s="18"/>
      <c r="J18" s="10">
        <f t="shared" si="0"/>
        <v>208</v>
      </c>
      <c r="K18" s="18"/>
      <c r="L18" s="18" t="e">
        <f>K18*#REF!</f>
        <v>#REF!</v>
      </c>
      <c r="M18" s="18"/>
      <c r="N18" s="10">
        <f t="shared" si="1"/>
        <v>126</v>
      </c>
      <c r="O18" s="18"/>
      <c r="P18" s="18" t="e">
        <f>O18*#REF!</f>
        <v>#REF!</v>
      </c>
      <c r="Q18" s="18"/>
      <c r="R18" s="10">
        <f t="shared" si="2"/>
        <v>90</v>
      </c>
      <c r="S18" s="28"/>
      <c r="T18" s="28"/>
    </row>
    <row r="19" spans="1:22" s="12" customFormat="1" ht="15.5" x14ac:dyDescent="0.35">
      <c r="A19" s="8">
        <v>13</v>
      </c>
      <c r="B19" s="11"/>
      <c r="C19" s="1"/>
      <c r="D19" s="1"/>
      <c r="E19" s="9">
        <f t="shared" si="3"/>
        <v>0</v>
      </c>
      <c r="F19" s="1"/>
      <c r="G19" s="18"/>
      <c r="H19" s="18"/>
      <c r="I19" s="18"/>
      <c r="J19" s="10">
        <f t="shared" si="0"/>
        <v>0</v>
      </c>
      <c r="K19" s="18"/>
      <c r="L19" s="18" t="e">
        <f>K19*#REF!</f>
        <v>#REF!</v>
      </c>
      <c r="M19" s="18"/>
      <c r="N19" s="10">
        <f t="shared" si="1"/>
        <v>0</v>
      </c>
      <c r="O19" s="18"/>
      <c r="P19" s="18" t="e">
        <f>O19*#REF!</f>
        <v>#REF!</v>
      </c>
      <c r="Q19" s="18"/>
      <c r="R19" s="10">
        <f t="shared" si="2"/>
        <v>0</v>
      </c>
      <c r="S19" s="28"/>
      <c r="T19" s="28"/>
    </row>
    <row r="20" spans="1:22" s="4" customFormat="1" ht="46.5" x14ac:dyDescent="0.35">
      <c r="A20" s="8">
        <v>11</v>
      </c>
      <c r="B20" s="11" t="s">
        <v>29</v>
      </c>
      <c r="C20" s="1" t="s">
        <v>7</v>
      </c>
      <c r="D20" s="1">
        <v>1</v>
      </c>
      <c r="E20" s="9">
        <f t="shared" si="3"/>
        <v>0</v>
      </c>
      <c r="F20" s="1"/>
      <c r="G20" s="18"/>
      <c r="H20" s="18"/>
      <c r="I20" s="18"/>
      <c r="J20" s="10">
        <f t="shared" si="0"/>
        <v>104</v>
      </c>
      <c r="K20" s="18"/>
      <c r="L20" s="18" t="e">
        <f>K20*#REF!</f>
        <v>#REF!</v>
      </c>
      <c r="M20" s="18"/>
      <c r="N20" s="10">
        <f t="shared" si="1"/>
        <v>63</v>
      </c>
      <c r="O20" s="18"/>
      <c r="P20" s="18" t="e">
        <f>O20*#REF!</f>
        <v>#REF!</v>
      </c>
      <c r="Q20" s="18"/>
      <c r="R20" s="10">
        <f t="shared" si="2"/>
        <v>45</v>
      </c>
      <c r="S20" s="28"/>
      <c r="T20" s="28"/>
    </row>
    <row r="21" spans="1:22" s="4" customFormat="1" ht="15.5" x14ac:dyDescent="0.35">
      <c r="A21" s="8">
        <v>15</v>
      </c>
      <c r="B21" s="11"/>
      <c r="C21" s="1"/>
      <c r="D21" s="1"/>
      <c r="E21" s="9">
        <f t="shared" si="3"/>
        <v>0</v>
      </c>
      <c r="F21" s="1"/>
      <c r="G21" s="18"/>
      <c r="H21" s="18"/>
      <c r="I21" s="18"/>
      <c r="J21" s="10">
        <f t="shared" si="0"/>
        <v>0</v>
      </c>
      <c r="K21" s="18"/>
      <c r="L21" s="18" t="e">
        <f>K21*#REF!</f>
        <v>#REF!</v>
      </c>
      <c r="M21" s="18"/>
      <c r="N21" s="10">
        <f t="shared" si="1"/>
        <v>0</v>
      </c>
      <c r="O21" s="18"/>
      <c r="P21" s="18" t="e">
        <f>O21*#REF!</f>
        <v>#REF!</v>
      </c>
      <c r="Q21" s="18"/>
      <c r="R21" s="10">
        <f t="shared" si="2"/>
        <v>0</v>
      </c>
      <c r="S21" s="28"/>
      <c r="T21" s="28"/>
    </row>
    <row r="22" spans="1:22" s="12" customFormat="1" ht="31" x14ac:dyDescent="0.35">
      <c r="A22" s="8">
        <v>12</v>
      </c>
      <c r="B22" s="11" t="s">
        <v>30</v>
      </c>
      <c r="C22" s="1" t="s">
        <v>7</v>
      </c>
      <c r="D22" s="1">
        <v>2</v>
      </c>
      <c r="E22" s="9">
        <f t="shared" si="3"/>
        <v>0</v>
      </c>
      <c r="F22" s="1"/>
      <c r="G22" s="18"/>
      <c r="H22" s="18"/>
      <c r="I22" s="18"/>
      <c r="J22" s="10">
        <f t="shared" si="0"/>
        <v>208</v>
      </c>
      <c r="K22" s="18"/>
      <c r="L22" s="18" t="e">
        <f>K22*#REF!</f>
        <v>#REF!</v>
      </c>
      <c r="M22" s="18"/>
      <c r="N22" s="10">
        <f t="shared" si="1"/>
        <v>126</v>
      </c>
      <c r="O22" s="18"/>
      <c r="P22" s="18" t="e">
        <f>O22*#REF!</f>
        <v>#REF!</v>
      </c>
      <c r="Q22" s="18"/>
      <c r="R22" s="10">
        <f t="shared" si="2"/>
        <v>90</v>
      </c>
      <c r="S22" s="28"/>
      <c r="T22" s="28"/>
    </row>
    <row r="23" spans="1:22" s="4" customFormat="1" ht="31" x14ac:dyDescent="0.35">
      <c r="A23" s="8">
        <v>13</v>
      </c>
      <c r="B23" s="11" t="s">
        <v>31</v>
      </c>
      <c r="C23" s="1" t="s">
        <v>35</v>
      </c>
      <c r="D23" s="1">
        <v>1</v>
      </c>
      <c r="E23" s="9">
        <f t="shared" si="3"/>
        <v>0</v>
      </c>
      <c r="F23" s="1"/>
      <c r="G23" s="18"/>
      <c r="H23" s="18"/>
      <c r="I23" s="18"/>
      <c r="J23" s="10">
        <f t="shared" si="0"/>
        <v>104</v>
      </c>
      <c r="K23" s="18"/>
      <c r="L23" s="18" t="e">
        <f>K23*#REF!</f>
        <v>#REF!</v>
      </c>
      <c r="M23" s="18"/>
      <c r="N23" s="10">
        <f t="shared" si="1"/>
        <v>63</v>
      </c>
      <c r="O23" s="18"/>
      <c r="P23" s="18" t="e">
        <f>O23*#REF!</f>
        <v>#REF!</v>
      </c>
      <c r="Q23" s="18"/>
      <c r="R23" s="10">
        <f t="shared" si="2"/>
        <v>45</v>
      </c>
      <c r="S23" s="28"/>
      <c r="T23" s="28"/>
    </row>
    <row r="24" spans="1:22" s="12" customFormat="1" ht="31" x14ac:dyDescent="0.35">
      <c r="A24" s="8">
        <v>14</v>
      </c>
      <c r="B24" s="11" t="s">
        <v>32</v>
      </c>
      <c r="C24" s="1" t="s">
        <v>7</v>
      </c>
      <c r="D24" s="1">
        <v>5</v>
      </c>
      <c r="E24" s="9">
        <f t="shared" si="3"/>
        <v>0</v>
      </c>
      <c r="F24" s="1"/>
      <c r="G24" s="18"/>
      <c r="H24" s="18"/>
      <c r="I24" s="18"/>
      <c r="J24" s="10">
        <f t="shared" si="0"/>
        <v>520</v>
      </c>
      <c r="K24" s="18"/>
      <c r="L24" s="18" t="e">
        <f>K24*#REF!</f>
        <v>#REF!</v>
      </c>
      <c r="M24" s="18"/>
      <c r="N24" s="10">
        <f t="shared" si="1"/>
        <v>315</v>
      </c>
      <c r="O24" s="18"/>
      <c r="P24" s="18" t="e">
        <f>O24*#REF!</f>
        <v>#REF!</v>
      </c>
      <c r="Q24" s="18"/>
      <c r="R24" s="10">
        <f t="shared" si="2"/>
        <v>225</v>
      </c>
      <c r="S24" s="28"/>
      <c r="T24" s="28"/>
    </row>
    <row r="25" spans="1:22" s="4" customFormat="1" ht="15.5" x14ac:dyDescent="0.35">
      <c r="A25" s="8">
        <v>19</v>
      </c>
      <c r="B25" s="11"/>
      <c r="C25" s="1"/>
      <c r="D25" s="1"/>
      <c r="E25" s="9">
        <f t="shared" si="3"/>
        <v>0</v>
      </c>
      <c r="F25" s="1"/>
      <c r="G25" s="18"/>
      <c r="H25" s="18"/>
      <c r="I25" s="18"/>
      <c r="J25" s="10">
        <f t="shared" si="0"/>
        <v>0</v>
      </c>
      <c r="K25" s="18"/>
      <c r="L25" s="18" t="e">
        <f>K25*#REF!</f>
        <v>#REF!</v>
      </c>
      <c r="M25" s="18"/>
      <c r="N25" s="10">
        <f t="shared" si="1"/>
        <v>0</v>
      </c>
      <c r="O25" s="18"/>
      <c r="P25" s="18" t="e">
        <f>O25*#REF!</f>
        <v>#REF!</v>
      </c>
      <c r="Q25" s="18"/>
      <c r="R25" s="10">
        <f t="shared" si="2"/>
        <v>0</v>
      </c>
      <c r="S25" s="28"/>
      <c r="T25" s="28"/>
    </row>
    <row r="26" spans="1:22" s="4" customFormat="1" ht="31" x14ac:dyDescent="0.35">
      <c r="A26" s="8">
        <v>15</v>
      </c>
      <c r="B26" s="11" t="s">
        <v>33</v>
      </c>
      <c r="C26" s="1" t="s">
        <v>8</v>
      </c>
      <c r="D26" s="1">
        <v>2</v>
      </c>
      <c r="E26" s="9">
        <f t="shared" si="3"/>
        <v>0</v>
      </c>
      <c r="F26" s="1"/>
      <c r="G26" s="18"/>
      <c r="H26" s="18"/>
      <c r="I26" s="18"/>
      <c r="J26" s="10">
        <f t="shared" si="0"/>
        <v>208</v>
      </c>
      <c r="K26" s="18"/>
      <c r="L26" s="18" t="e">
        <f>K26*#REF!</f>
        <v>#REF!</v>
      </c>
      <c r="M26" s="18"/>
      <c r="N26" s="10">
        <f t="shared" si="1"/>
        <v>126</v>
      </c>
      <c r="O26" s="18"/>
      <c r="P26" s="18" t="e">
        <f>O26*#REF!</f>
        <v>#REF!</v>
      </c>
      <c r="Q26" s="18"/>
      <c r="R26" s="10">
        <f t="shared" si="2"/>
        <v>90</v>
      </c>
      <c r="S26" s="28"/>
      <c r="T26" s="28"/>
    </row>
    <row r="27" spans="1:22" s="12" customFormat="1" ht="31" x14ac:dyDescent="0.35">
      <c r="A27" s="8">
        <v>16</v>
      </c>
      <c r="B27" s="11" t="s">
        <v>34</v>
      </c>
      <c r="C27" s="1" t="s">
        <v>7</v>
      </c>
      <c r="D27" s="1">
        <v>1</v>
      </c>
      <c r="E27" s="9">
        <f t="shared" si="3"/>
        <v>0</v>
      </c>
      <c r="F27" s="1"/>
      <c r="G27" s="18"/>
      <c r="H27" s="18"/>
      <c r="I27" s="18"/>
      <c r="J27" s="10">
        <f t="shared" si="0"/>
        <v>104</v>
      </c>
      <c r="K27" s="18"/>
      <c r="L27" s="18" t="e">
        <f>K27*#REF!</f>
        <v>#REF!</v>
      </c>
      <c r="M27" s="18"/>
      <c r="N27" s="10">
        <f t="shared" si="1"/>
        <v>63</v>
      </c>
      <c r="O27" s="18"/>
      <c r="P27" s="18" t="e">
        <f>O27*#REF!</f>
        <v>#REF!</v>
      </c>
      <c r="Q27" s="18"/>
      <c r="R27" s="10">
        <f t="shared" si="2"/>
        <v>45</v>
      </c>
      <c r="S27" s="28"/>
      <c r="T27" s="28"/>
      <c r="V27" s="13"/>
    </row>
    <row r="28" spans="1:22" s="4" customFormat="1" ht="15.5" x14ac:dyDescent="0.35">
      <c r="A28" s="8">
        <v>22</v>
      </c>
      <c r="B28" s="1"/>
      <c r="C28" s="1"/>
      <c r="D28" s="1"/>
      <c r="E28" s="9">
        <f t="shared" si="3"/>
        <v>0</v>
      </c>
      <c r="F28" s="1"/>
      <c r="G28" s="19"/>
      <c r="H28" s="18"/>
      <c r="I28" s="18"/>
      <c r="J28" s="10">
        <f t="shared" si="0"/>
        <v>0</v>
      </c>
      <c r="K28" s="19"/>
      <c r="L28" s="18" t="e">
        <f>K28*#REF!</f>
        <v>#REF!</v>
      </c>
      <c r="M28" s="18"/>
      <c r="N28" s="10">
        <f t="shared" si="1"/>
        <v>0</v>
      </c>
      <c r="O28" s="19"/>
      <c r="P28" s="18" t="e">
        <f>O28*#REF!</f>
        <v>#REF!</v>
      </c>
      <c r="Q28" s="18"/>
      <c r="R28" s="10">
        <f t="shared" si="2"/>
        <v>0</v>
      </c>
      <c r="S28" s="28"/>
      <c r="T28" s="28"/>
    </row>
    <row r="29" spans="1:22" s="30" customFormat="1" ht="44.5" customHeight="1" x14ac:dyDescent="0.35">
      <c r="A29" s="26" t="s">
        <v>11</v>
      </c>
      <c r="B29" s="26"/>
      <c r="C29" s="26"/>
      <c r="D29" s="26"/>
      <c r="E29" s="29">
        <f>SUM(E8:E28)</f>
        <v>0</v>
      </c>
      <c r="F29" s="29">
        <f>SUM(F8:F28)</f>
        <v>0</v>
      </c>
      <c r="G29" s="29"/>
      <c r="H29" s="29"/>
      <c r="I29" s="29">
        <f>SUM(I8)</f>
        <v>0</v>
      </c>
      <c r="J29" s="29">
        <f>SUM(J8:J28)</f>
        <v>4784</v>
      </c>
      <c r="K29" s="29"/>
      <c r="L29" s="29"/>
      <c r="M29" s="29">
        <f>M8</f>
        <v>0</v>
      </c>
      <c r="N29" s="29">
        <f>SUM(N8:N28)</f>
        <v>2898</v>
      </c>
      <c r="O29" s="29"/>
      <c r="P29" s="29"/>
      <c r="Q29" s="29">
        <f>Q8</f>
        <v>0</v>
      </c>
      <c r="R29" s="29">
        <f>SUM(R8:R28)</f>
        <v>2070</v>
      </c>
      <c r="S29" s="29"/>
      <c r="T29" s="29">
        <f>T8</f>
        <v>0</v>
      </c>
    </row>
    <row r="30" spans="1:22" x14ac:dyDescent="0.3">
      <c r="E30" s="14"/>
      <c r="K30" s="14"/>
      <c r="O30" s="14"/>
      <c r="T30" s="12"/>
    </row>
    <row r="31" spans="1:22" x14ac:dyDescent="0.3">
      <c r="E31" s="14"/>
    </row>
  </sheetData>
  <mergeCells count="26">
    <mergeCell ref="S8:S28"/>
    <mergeCell ref="T8:T28"/>
    <mergeCell ref="A29:D29"/>
    <mergeCell ref="P8:P28"/>
    <mergeCell ref="G6:J6"/>
    <mergeCell ref="F6:F7"/>
    <mergeCell ref="A5:T5"/>
    <mergeCell ref="A6:A7"/>
    <mergeCell ref="B6:B7"/>
    <mergeCell ref="C6:C7"/>
    <mergeCell ref="D6:D7"/>
    <mergeCell ref="A1:T1"/>
    <mergeCell ref="A2:T2"/>
    <mergeCell ref="A3:T3"/>
    <mergeCell ref="G8:G28"/>
    <mergeCell ref="K8:K28"/>
    <mergeCell ref="M8:M28"/>
    <mergeCell ref="Q8:Q28"/>
    <mergeCell ref="H8:H28"/>
    <mergeCell ref="I8:I28"/>
    <mergeCell ref="L8:L28"/>
    <mergeCell ref="O8:O28"/>
    <mergeCell ref="E6:E7"/>
    <mergeCell ref="O6:R6"/>
    <mergeCell ref="S6:S7"/>
    <mergeCell ref="K6:N6"/>
  </mergeCells>
  <phoneticPr fontId="7" type="noConversion"/>
  <pageMargins left="0.7" right="0.7" top="0.75" bottom="0.75" header="0.3" footer="0.3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4 </vt:lpstr>
      <vt:lpstr>'Annex 4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Hamzullah</dc:creator>
  <cp:lastModifiedBy>Naeem Arbab</cp:lastModifiedBy>
  <cp:lastPrinted>2024-01-17T04:25:12Z</cp:lastPrinted>
  <dcterms:created xsi:type="dcterms:W3CDTF">2018-10-02T04:47:41Z</dcterms:created>
  <dcterms:modified xsi:type="dcterms:W3CDTF">2024-01-17T04:30:29Z</dcterms:modified>
</cp:coreProperties>
</file>