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1-Old Data till May 13,2012 Drive E\5-Financial documents\Procurement Dept\Procurement Plan FY24\RFQ for FWA\ABADEI Project RFQ for FWA\"/>
    </mc:Choice>
  </mc:AlternateContent>
  <xr:revisionPtr revIDLastSave="0" documentId="13_ncr:1_{2B531878-6C42-4C23-A296-C21B8135C2BB}" xr6:coauthVersionLast="47" xr6:coauthVersionMax="47" xr10:uidLastSave="{00000000-0000-0000-0000-000000000000}"/>
  <bookViews>
    <workbookView xWindow="-110" yWindow="-110" windowWidth="19420" windowHeight="10300" tabRatio="878" xr2:uid="{00000000-000D-0000-FFFF-FFFF00000000}"/>
  </bookViews>
  <sheets>
    <sheet name="Annex  15 " sheetId="18" r:id="rId1"/>
  </sheets>
  <definedNames>
    <definedName name="_xlnm.Print_Area" localSheetId="0">'Annex  15 '!$A$1:$W$19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8" i="18" l="1"/>
  <c r="V9" i="18"/>
  <c r="V10" i="18"/>
  <c r="V11" i="18"/>
  <c r="V12" i="18"/>
  <c r="V13" i="18"/>
  <c r="V14" i="18"/>
  <c r="V15" i="18"/>
  <c r="V16" i="18"/>
  <c r="V17" i="18"/>
  <c r="V18" i="18"/>
  <c r="T8" i="18"/>
  <c r="T9" i="18"/>
  <c r="T10" i="18"/>
  <c r="T11" i="18"/>
  <c r="T12" i="18"/>
  <c r="T13" i="18"/>
  <c r="T14" i="18"/>
  <c r="T15" i="18"/>
  <c r="T16" i="18"/>
  <c r="T17" i="18"/>
  <c r="T18" i="18"/>
  <c r="R8" i="18"/>
  <c r="R9" i="18"/>
  <c r="R10" i="18"/>
  <c r="R11" i="18"/>
  <c r="R12" i="18"/>
  <c r="R13" i="18"/>
  <c r="R14" i="18"/>
  <c r="R15" i="18"/>
  <c r="R16" i="18"/>
  <c r="R17" i="18"/>
  <c r="R18" i="18"/>
  <c r="P8" i="18"/>
  <c r="P9" i="18"/>
  <c r="P10" i="18"/>
  <c r="P11" i="18"/>
  <c r="P12" i="18"/>
  <c r="P13" i="18"/>
  <c r="P14" i="18"/>
  <c r="P15" i="18"/>
  <c r="P16" i="18"/>
  <c r="P17" i="18"/>
  <c r="P18" i="18"/>
  <c r="N8" i="18"/>
  <c r="N9" i="18"/>
  <c r="N10" i="18"/>
  <c r="N11" i="18"/>
  <c r="N12" i="18"/>
  <c r="N13" i="18"/>
  <c r="N14" i="18"/>
  <c r="N15" i="18"/>
  <c r="N16" i="18"/>
  <c r="N17" i="18"/>
  <c r="N18" i="18"/>
  <c r="L8" i="18"/>
  <c r="L9" i="18"/>
  <c r="L10" i="18"/>
  <c r="L11" i="18"/>
  <c r="L12" i="18"/>
  <c r="L13" i="18"/>
  <c r="L14" i="18"/>
  <c r="L15" i="18"/>
  <c r="L16" i="18"/>
  <c r="L17" i="18"/>
  <c r="L18" i="18"/>
  <c r="V7" i="18"/>
  <c r="T7" i="18"/>
  <c r="R7" i="18"/>
  <c r="P7" i="18"/>
  <c r="N7" i="18"/>
  <c r="L7" i="18"/>
  <c r="I7" i="18"/>
  <c r="I8" i="18"/>
  <c r="I9" i="18"/>
  <c r="I10" i="18"/>
  <c r="I11" i="18"/>
  <c r="I12" i="18"/>
  <c r="I13" i="18"/>
  <c r="I14" i="18"/>
  <c r="I15" i="18"/>
  <c r="I16" i="18"/>
  <c r="I17" i="18"/>
  <c r="I18" i="18"/>
  <c r="W7" i="18" l="1"/>
  <c r="W14" i="18"/>
  <c r="W12" i="18"/>
  <c r="W13" i="18"/>
  <c r="W15" i="18"/>
  <c r="W11" i="18"/>
  <c r="W18" i="18"/>
  <c r="W10" i="18"/>
  <c r="W17" i="18"/>
  <c r="W9" i="18"/>
  <c r="W16" i="18"/>
  <c r="W8" i="18"/>
  <c r="W19" i="18" l="1"/>
</calcChain>
</file>

<file path=xl/sharedStrings.xml><?xml version="1.0" encoding="utf-8"?>
<sst xmlns="http://schemas.openxmlformats.org/spreadsheetml/2006/main" count="64" uniqueCount="37">
  <si>
    <t>CARE  Afghanistan</t>
  </si>
  <si>
    <t>Item NO.</t>
  </si>
  <si>
    <t>Item Description</t>
  </si>
  <si>
    <t>M3</t>
  </si>
  <si>
    <t>Bag</t>
  </si>
  <si>
    <t xml:space="preserve">Complete Shuttering </t>
  </si>
  <si>
    <t>M2</t>
  </si>
  <si>
    <t>PCS</t>
  </si>
  <si>
    <t>Sand (as per technical team sample selection) in the project site the percentage of soil in sand must not greater than 3-5%</t>
  </si>
  <si>
    <t>River Stone in the project side after conformation of Site Enigneer of the project</t>
  </si>
  <si>
    <t>M</t>
  </si>
  <si>
    <t>Safety Mesh (0.54x0.47)m As per drawing for out let and inlet of siphone at the project site</t>
  </si>
  <si>
    <t xml:space="preserve">Metal Sign board with calligarphy for community project(100cmx80cm) in the project site calligarphy </t>
  </si>
  <si>
    <t>RCC Slab (M250) with Instalation As per drawing Size(1.7x0.8x0.15)</t>
  </si>
  <si>
    <t>PE pipe (305)mm, 12 Inch 10 bar and fitting at the project site by machine per joint after 6m completed</t>
  </si>
  <si>
    <t>Crush Gravel(as per technical team sample selection) in the project site and after conformation of Site Engineer</t>
  </si>
  <si>
    <t>Pcs</t>
  </si>
  <si>
    <t>Water for construction of protection protection wall (stone masonary,PCC,pointing and curing of the mentioned wall should be free from organic material,salt and alkali and it should be like drinking water that to have the best quality of work at the site.</t>
  </si>
  <si>
    <t>Stone 219 m3 for construction of siphon and canal lining should be the best quality at the project site and after conformation of Site Eng. It will be acceptable for construction work othewise it will be rejected and the supplier dose not has the right to claim, meantime, the qu antity of Stone will be calculated for supplier at the protection wall at the project site not at the body of truck,Further more, he must be already informed from the issue.</t>
  </si>
  <si>
    <t>Cement (best Quality and fresh) for Barkharoti canal 179 bags and for siphone construction 434 bags totally 525 bags for bothe project which are located beside each other the cement will be calculate at the project site.</t>
  </si>
  <si>
    <t>Liter</t>
  </si>
  <si>
    <t>Quantity</t>
  </si>
  <si>
    <t xml:space="preserve">Delivery Location  (Bar Kharoti Village  Khak Jabar District of Kabul </t>
  </si>
  <si>
    <t xml:space="preserve">Delivery Location  (Koz Mia khail Village Musahi District of Kabul </t>
  </si>
  <si>
    <t>PVC Pipe for weep hole 3Inch</t>
  </si>
  <si>
    <t xml:space="preserve">Delivery Location  (Charkh Ab Village  Bagrami District of Kabul </t>
  </si>
  <si>
    <t xml:space="preserve">Delivery Location  (Fazel Big Village  Gul Dara District of Kabul </t>
  </si>
  <si>
    <t xml:space="preserve">Delivery Location  (Gul Mohammad  Village  Deh Sabz District of Kabul </t>
  </si>
  <si>
    <t xml:space="preserve">Delivery Location  (Shah Mohammad Village  Deh Sabz District of Kabul </t>
  </si>
  <si>
    <t xml:space="preserve">Total Quantity </t>
  </si>
  <si>
    <t xml:space="preserve">Total Price USD </t>
  </si>
  <si>
    <t xml:space="preserve">Uint Price USD </t>
  </si>
  <si>
    <t>Unit of Measurement</t>
  </si>
  <si>
    <t xml:space="preserve">Delivery Location = 6 Districts of Kabul province as mentioned in below </t>
  </si>
  <si>
    <t>Annex # 15</t>
  </si>
  <si>
    <t xml:space="preserve">Construciton Materials </t>
  </si>
  <si>
    <t xml:space="preserve">Total Cost  USD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</si>
</sst>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Arial"/>
      <charset val="178"/>
    </font>
    <font>
      <b/>
      <sz val="24"/>
      <name val="Arial"/>
      <family val="2"/>
    </font>
    <font>
      <b/>
      <sz val="10"/>
      <name val="Tw Cen MT"/>
      <family val="2"/>
    </font>
    <font>
      <b/>
      <sz val="12"/>
      <name val="Tw Cen MT"/>
      <family val="2"/>
    </font>
    <font>
      <sz val="12"/>
      <color indexed="8"/>
      <name val="Tw Cen MT"/>
      <family val="2"/>
    </font>
    <font>
      <sz val="16"/>
      <name val="Tw Cen MT"/>
      <family val="2"/>
    </font>
    <font>
      <b/>
      <sz val="16"/>
      <color indexed="8"/>
      <name val="Tw Cen MT"/>
      <family val="2"/>
    </font>
    <font>
      <sz val="16"/>
      <color indexed="8"/>
      <name val="Tw Cen MT"/>
      <family val="2"/>
    </font>
    <font>
      <sz val="10"/>
      <name val="Arial"/>
      <family val="2"/>
    </font>
    <font>
      <b/>
      <sz val="16"/>
      <name val="Tw Cen MT"/>
      <family val="2"/>
    </font>
    <font>
      <sz val="10"/>
      <name val="Arial"/>
      <family val="2"/>
    </font>
    <font>
      <b/>
      <sz val="10"/>
      <name val="Arial"/>
      <family val="2"/>
    </font>
    <font>
      <sz val="24"/>
      <name val="Arial"/>
      <family val="2"/>
    </font>
    <font>
      <b/>
      <sz val="20"/>
      <name val="Tw Cen MT"/>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s>
  <cellStyleXfs count="3">
    <xf numFmtId="0" fontId="0" fillId="0" borderId="0"/>
    <xf numFmtId="44" fontId="10" fillId="0" borderId="0" applyFont="0" applyFill="0" applyBorder="0" applyAlignment="0" applyProtection="0"/>
    <xf numFmtId="0" fontId="8" fillId="0" borderId="0"/>
  </cellStyleXfs>
  <cellXfs count="23">
    <xf numFmtId="0" fontId="0" fillId="0" borderId="0" xfId="0"/>
    <xf numFmtId="0" fontId="4" fillId="0" borderId="0" xfId="0" applyFont="1"/>
    <xf numFmtId="0" fontId="7" fillId="0" borderId="0" xfId="0" applyFont="1"/>
    <xf numFmtId="0" fontId="3"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11" fillId="0" borderId="0" xfId="0" applyFont="1"/>
    <xf numFmtId="0" fontId="5" fillId="2" borderId="1" xfId="0" applyFont="1" applyFill="1" applyBorder="1" applyAlignment="1">
      <alignment horizontal="center" vertical="center"/>
    </xf>
    <xf numFmtId="44" fontId="6" fillId="2" borderId="1" xfId="1" applyFont="1" applyFill="1" applyBorder="1" applyAlignment="1">
      <alignment horizontal="center" vertical="center" wrapText="1"/>
    </xf>
    <xf numFmtId="0" fontId="6" fillId="3" borderId="1" xfId="0" applyFont="1" applyFill="1" applyBorder="1" applyAlignment="1">
      <alignment horizontal="center" vertical="center" wrapText="1"/>
    </xf>
    <xf numFmtId="44" fontId="6" fillId="2" borderId="1" xfId="1" applyFont="1" applyFill="1" applyBorder="1" applyAlignment="1">
      <alignment horizontal="center" vertical="center"/>
    </xf>
    <xf numFmtId="0" fontId="1" fillId="0" borderId="1" xfId="0" applyFont="1" applyBorder="1" applyAlignment="1">
      <alignment horizontal="center"/>
    </xf>
    <xf numFmtId="0" fontId="12" fillId="0" borderId="1" xfId="0" applyFont="1" applyBorder="1" applyAlignment="1">
      <alignment horizontal="center"/>
    </xf>
    <xf numFmtId="0" fontId="2" fillId="2" borderId="1" xfId="0" applyFont="1" applyFill="1" applyBorder="1" applyAlignment="1">
      <alignment horizontal="center" vertical="center" wrapText="1"/>
    </xf>
    <xf numFmtId="0" fontId="13" fillId="2"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3">
    <cellStyle name="Currency" xfId="1" builtinId="4"/>
    <cellStyle name="Normal" xfId="0" builtinId="0"/>
    <cellStyle name="Normal 2 2" xfId="2" xr:uid="{A2244B54-B182-44C9-AD38-3A2A5E22E5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EA0B-3498-4FE6-BA4A-5082B53FE285}">
  <sheetPr>
    <tabColor theme="5"/>
  </sheetPr>
  <dimension ref="A1:W19"/>
  <sheetViews>
    <sheetView tabSelected="1" view="pageBreakPreview" zoomScale="70" zoomScaleNormal="70" zoomScaleSheetLayoutView="70" workbookViewId="0">
      <selection activeCell="A2" sqref="A2:W2"/>
    </sheetView>
  </sheetViews>
  <sheetFormatPr defaultRowHeight="13" x14ac:dyDescent="0.3"/>
  <cols>
    <col min="1" max="1" width="6.54296875" customWidth="1"/>
    <col min="2" max="2" width="61.54296875" customWidth="1"/>
    <col min="3" max="3" width="18" customWidth="1"/>
    <col min="4" max="4" width="16.1796875" customWidth="1"/>
    <col min="5" max="5" width="15.90625" customWidth="1"/>
    <col min="6" max="6" width="15.26953125" customWidth="1"/>
    <col min="7" max="7" width="15.90625" customWidth="1"/>
    <col min="8" max="8" width="12.6328125" customWidth="1"/>
    <col min="9" max="9" width="14.26953125" style="7" bestFit="1" customWidth="1"/>
    <col min="10" max="11" width="11.453125" customWidth="1"/>
    <col min="12" max="12" width="15.54296875" bestFit="1" customWidth="1"/>
    <col min="13" max="13" width="11.54296875" bestFit="1" customWidth="1"/>
    <col min="14" max="14" width="15.54296875" bestFit="1" customWidth="1"/>
    <col min="15" max="15" width="11.453125" customWidth="1"/>
    <col min="16" max="16" width="15.54296875" bestFit="1" customWidth="1"/>
    <col min="17" max="17" width="11.453125" customWidth="1"/>
    <col min="18" max="18" width="15.54296875" bestFit="1" customWidth="1"/>
    <col min="19" max="19" width="11.453125" customWidth="1"/>
    <col min="20" max="20" width="15.54296875" bestFit="1" customWidth="1"/>
    <col min="21" max="21" width="11.453125" customWidth="1"/>
    <col min="22" max="22" width="15.54296875" bestFit="1" customWidth="1"/>
    <col min="23" max="23" width="17.453125" customWidth="1"/>
  </cols>
  <sheetData>
    <row r="1" spans="1:23" ht="30" x14ac:dyDescent="0.6">
      <c r="A1" s="12" t="s">
        <v>0</v>
      </c>
      <c r="B1" s="12"/>
      <c r="C1" s="12"/>
      <c r="D1" s="12"/>
      <c r="E1" s="12"/>
      <c r="F1" s="12"/>
      <c r="G1" s="12"/>
      <c r="H1" s="12"/>
      <c r="I1" s="12"/>
      <c r="J1" s="12"/>
      <c r="K1" s="12"/>
      <c r="L1" s="12"/>
      <c r="M1" s="12"/>
      <c r="N1" s="12"/>
      <c r="O1" s="12"/>
      <c r="P1" s="12"/>
      <c r="Q1" s="12"/>
      <c r="R1" s="12"/>
      <c r="S1" s="12"/>
      <c r="T1" s="12"/>
      <c r="U1" s="12"/>
      <c r="V1" s="12"/>
      <c r="W1" s="12"/>
    </row>
    <row r="2" spans="1:23" ht="30" x14ac:dyDescent="0.6">
      <c r="A2" s="12" t="s">
        <v>34</v>
      </c>
      <c r="B2" s="12"/>
      <c r="C2" s="12"/>
      <c r="D2" s="12"/>
      <c r="E2" s="12"/>
      <c r="F2" s="12"/>
      <c r="G2" s="12"/>
      <c r="H2" s="12"/>
      <c r="I2" s="12"/>
      <c r="J2" s="12"/>
      <c r="K2" s="12"/>
      <c r="L2" s="12"/>
      <c r="M2" s="12"/>
      <c r="N2" s="12"/>
      <c r="O2" s="12"/>
      <c r="P2" s="12"/>
      <c r="Q2" s="12"/>
      <c r="R2" s="12"/>
      <c r="S2" s="12"/>
      <c r="T2" s="12"/>
      <c r="U2" s="12"/>
      <c r="V2" s="12"/>
      <c r="W2" s="12"/>
    </row>
    <row r="3" spans="1:23" ht="30" x14ac:dyDescent="0.6">
      <c r="A3" s="12" t="s">
        <v>35</v>
      </c>
      <c r="B3" s="12"/>
      <c r="C3" s="12"/>
      <c r="D3" s="12"/>
      <c r="E3" s="12"/>
      <c r="F3" s="12"/>
      <c r="G3" s="12"/>
      <c r="H3" s="12"/>
      <c r="I3" s="12"/>
      <c r="J3" s="12"/>
      <c r="K3" s="12"/>
      <c r="L3" s="12"/>
      <c r="M3" s="12"/>
      <c r="N3" s="12"/>
      <c r="O3" s="12"/>
      <c r="P3" s="12"/>
      <c r="Q3" s="12"/>
      <c r="R3" s="12"/>
      <c r="S3" s="12"/>
      <c r="T3" s="12"/>
      <c r="U3" s="12"/>
      <c r="V3" s="12"/>
      <c r="W3" s="12"/>
    </row>
    <row r="4" spans="1:23" ht="29.5" x14ac:dyDescent="0.55000000000000004">
      <c r="A4" s="13" t="s">
        <v>33</v>
      </c>
      <c r="B4" s="13"/>
      <c r="C4" s="13"/>
      <c r="D4" s="13"/>
      <c r="E4" s="13"/>
      <c r="F4" s="13"/>
      <c r="G4" s="13"/>
      <c r="H4" s="13"/>
      <c r="I4" s="13"/>
      <c r="J4" s="13"/>
      <c r="K4" s="13"/>
      <c r="L4" s="13"/>
      <c r="M4" s="13"/>
      <c r="N4" s="13"/>
      <c r="O4" s="13"/>
      <c r="P4" s="13"/>
      <c r="Q4" s="13"/>
      <c r="R4" s="13"/>
      <c r="S4" s="13"/>
      <c r="T4" s="13"/>
      <c r="U4" s="13"/>
      <c r="V4" s="13"/>
      <c r="W4" s="13"/>
    </row>
    <row r="5" spans="1:23" ht="139.5" customHeight="1" x14ac:dyDescent="0.25">
      <c r="A5" s="14" t="s">
        <v>1</v>
      </c>
      <c r="B5" s="15" t="s">
        <v>2</v>
      </c>
      <c r="C5" s="3" t="s">
        <v>22</v>
      </c>
      <c r="D5" s="3" t="s">
        <v>23</v>
      </c>
      <c r="E5" s="3" t="s">
        <v>25</v>
      </c>
      <c r="F5" s="3" t="s">
        <v>26</v>
      </c>
      <c r="G5" s="3" t="s">
        <v>27</v>
      </c>
      <c r="H5" s="3" t="s">
        <v>28</v>
      </c>
      <c r="I5" s="16" t="s">
        <v>29</v>
      </c>
      <c r="J5" s="17" t="s">
        <v>32</v>
      </c>
      <c r="K5" s="21" t="s">
        <v>22</v>
      </c>
      <c r="L5" s="22"/>
      <c r="M5" s="21" t="s">
        <v>23</v>
      </c>
      <c r="N5" s="22"/>
      <c r="O5" s="21" t="s">
        <v>25</v>
      </c>
      <c r="P5" s="22"/>
      <c r="Q5" s="21" t="s">
        <v>26</v>
      </c>
      <c r="R5" s="22"/>
      <c r="S5" s="21" t="s">
        <v>27</v>
      </c>
      <c r="T5" s="22"/>
      <c r="U5" s="21" t="s">
        <v>28</v>
      </c>
      <c r="V5" s="22"/>
      <c r="W5" s="19" t="s">
        <v>30</v>
      </c>
    </row>
    <row r="6" spans="1:23" s="1" customFormat="1" ht="62.5" customHeight="1" x14ac:dyDescent="0.35">
      <c r="A6" s="14"/>
      <c r="B6" s="15"/>
      <c r="C6" s="3" t="s">
        <v>21</v>
      </c>
      <c r="D6" s="3" t="s">
        <v>21</v>
      </c>
      <c r="E6" s="3" t="s">
        <v>21</v>
      </c>
      <c r="F6" s="3" t="s">
        <v>21</v>
      </c>
      <c r="G6" s="3" t="s">
        <v>21</v>
      </c>
      <c r="H6" s="3" t="s">
        <v>21</v>
      </c>
      <c r="I6" s="16"/>
      <c r="J6" s="18"/>
      <c r="K6" s="3" t="s">
        <v>31</v>
      </c>
      <c r="L6" s="3" t="s">
        <v>30</v>
      </c>
      <c r="M6" s="3" t="s">
        <v>31</v>
      </c>
      <c r="N6" s="3" t="s">
        <v>30</v>
      </c>
      <c r="O6" s="3" t="s">
        <v>31</v>
      </c>
      <c r="P6" s="3" t="s">
        <v>30</v>
      </c>
      <c r="Q6" s="3" t="s">
        <v>31</v>
      </c>
      <c r="R6" s="3" t="s">
        <v>30</v>
      </c>
      <c r="S6" s="3" t="s">
        <v>31</v>
      </c>
      <c r="T6" s="3" t="s">
        <v>30</v>
      </c>
      <c r="U6" s="3" t="s">
        <v>31</v>
      </c>
      <c r="V6" s="3" t="s">
        <v>30</v>
      </c>
      <c r="W6" s="19"/>
    </row>
    <row r="7" spans="1:23" s="2" customFormat="1" ht="200" x14ac:dyDescent="0.4">
      <c r="A7" s="8">
        <v>1</v>
      </c>
      <c r="B7" s="6" t="s">
        <v>18</v>
      </c>
      <c r="C7" s="5">
        <v>219</v>
      </c>
      <c r="D7" s="5">
        <v>566</v>
      </c>
      <c r="E7" s="5">
        <v>319</v>
      </c>
      <c r="F7" s="5">
        <v>296</v>
      </c>
      <c r="G7" s="5">
        <v>162.15</v>
      </c>
      <c r="H7" s="5">
        <v>114</v>
      </c>
      <c r="I7" s="10">
        <f>SUM(C7:H7)</f>
        <v>1676.15</v>
      </c>
      <c r="J7" s="5" t="s">
        <v>3</v>
      </c>
      <c r="K7" s="11"/>
      <c r="L7" s="11">
        <f>K7*C7</f>
        <v>0</v>
      </c>
      <c r="M7" s="11"/>
      <c r="N7" s="11">
        <f>M7*D7</f>
        <v>0</v>
      </c>
      <c r="O7" s="11"/>
      <c r="P7" s="11">
        <f>O7*E7</f>
        <v>0</v>
      </c>
      <c r="Q7" s="11"/>
      <c r="R7" s="11">
        <f>Q7*F7</f>
        <v>0</v>
      </c>
      <c r="S7" s="11"/>
      <c r="T7" s="11">
        <f>S7*G7</f>
        <v>0</v>
      </c>
      <c r="U7" s="11"/>
      <c r="V7" s="11">
        <f>U7*H7</f>
        <v>0</v>
      </c>
      <c r="W7" s="9">
        <f>SUM(V7+T7+R7+P7+N7+L7)</f>
        <v>0</v>
      </c>
    </row>
    <row r="8" spans="1:23" s="2" customFormat="1" ht="100" x14ac:dyDescent="0.4">
      <c r="A8" s="8">
        <v>2</v>
      </c>
      <c r="B8" s="6" t="s">
        <v>19</v>
      </c>
      <c r="C8" s="5">
        <v>613</v>
      </c>
      <c r="D8" s="5">
        <v>1413</v>
      </c>
      <c r="E8" s="5">
        <v>810</v>
      </c>
      <c r="F8" s="5">
        <v>744</v>
      </c>
      <c r="G8" s="5">
        <v>425</v>
      </c>
      <c r="H8" s="5">
        <v>275</v>
      </c>
      <c r="I8" s="10">
        <f t="shared" ref="I8:I18" si="0">SUM(C8:H8)</f>
        <v>4280</v>
      </c>
      <c r="J8" s="5" t="s">
        <v>4</v>
      </c>
      <c r="K8" s="11"/>
      <c r="L8" s="11">
        <f t="shared" ref="L8:L18" si="1">K8*C8</f>
        <v>0</v>
      </c>
      <c r="M8" s="11"/>
      <c r="N8" s="11">
        <f t="shared" ref="N8:N18" si="2">M8*D8</f>
        <v>0</v>
      </c>
      <c r="O8" s="11"/>
      <c r="P8" s="11">
        <f t="shared" ref="P8:P18" si="3">O8*E8</f>
        <v>0</v>
      </c>
      <c r="Q8" s="11"/>
      <c r="R8" s="11">
        <f t="shared" ref="R8:R18" si="4">Q8*F8</f>
        <v>0</v>
      </c>
      <c r="S8" s="11"/>
      <c r="T8" s="11">
        <f t="shared" ref="T8:T18" si="5">S8*G8</f>
        <v>0</v>
      </c>
      <c r="U8" s="11"/>
      <c r="V8" s="11">
        <f t="shared" ref="V8:V18" si="6">U8*H8</f>
        <v>0</v>
      </c>
      <c r="W8" s="9">
        <f t="shared" ref="W8:W18" si="7">SUM(V8+T8+R8+P8+N8+L8)</f>
        <v>0</v>
      </c>
    </row>
    <row r="9" spans="1:23" s="2" customFormat="1" ht="60" x14ac:dyDescent="0.4">
      <c r="A9" s="8">
        <v>3</v>
      </c>
      <c r="B9" s="6" t="s">
        <v>8</v>
      </c>
      <c r="C9" s="5">
        <v>126.92</v>
      </c>
      <c r="D9" s="5">
        <v>243</v>
      </c>
      <c r="E9" s="5">
        <v>137</v>
      </c>
      <c r="F9" s="5">
        <v>123.4</v>
      </c>
      <c r="G9" s="5">
        <v>70</v>
      </c>
      <c r="H9" s="5">
        <v>46</v>
      </c>
      <c r="I9" s="10">
        <f t="shared" si="0"/>
        <v>746.32</v>
      </c>
      <c r="J9" s="5" t="s">
        <v>3</v>
      </c>
      <c r="K9" s="11"/>
      <c r="L9" s="11">
        <f t="shared" si="1"/>
        <v>0</v>
      </c>
      <c r="M9" s="11"/>
      <c r="N9" s="11">
        <f t="shared" si="2"/>
        <v>0</v>
      </c>
      <c r="O9" s="11"/>
      <c r="P9" s="11">
        <f t="shared" si="3"/>
        <v>0</v>
      </c>
      <c r="Q9" s="11"/>
      <c r="R9" s="11">
        <f t="shared" si="4"/>
        <v>0</v>
      </c>
      <c r="S9" s="11"/>
      <c r="T9" s="11">
        <f t="shared" si="5"/>
        <v>0</v>
      </c>
      <c r="U9" s="11"/>
      <c r="V9" s="11">
        <f t="shared" si="6"/>
        <v>0</v>
      </c>
      <c r="W9" s="9">
        <f t="shared" si="7"/>
        <v>0</v>
      </c>
    </row>
    <row r="10" spans="1:23" s="2" customFormat="1" ht="40" x14ac:dyDescent="0.4">
      <c r="A10" s="8">
        <v>4</v>
      </c>
      <c r="B10" s="6" t="s">
        <v>9</v>
      </c>
      <c r="C10" s="5">
        <v>16.55</v>
      </c>
      <c r="D10" s="5">
        <v>0</v>
      </c>
      <c r="E10" s="5">
        <v>0</v>
      </c>
      <c r="F10" s="5">
        <v>0</v>
      </c>
      <c r="G10" s="5">
        <v>0</v>
      </c>
      <c r="H10" s="5"/>
      <c r="I10" s="10">
        <f t="shared" si="0"/>
        <v>16.55</v>
      </c>
      <c r="J10" s="5" t="s">
        <v>3</v>
      </c>
      <c r="K10" s="11"/>
      <c r="L10" s="11">
        <f t="shared" si="1"/>
        <v>0</v>
      </c>
      <c r="M10" s="11"/>
      <c r="N10" s="11">
        <f t="shared" si="2"/>
        <v>0</v>
      </c>
      <c r="O10" s="11"/>
      <c r="P10" s="11">
        <f t="shared" si="3"/>
        <v>0</v>
      </c>
      <c r="Q10" s="11"/>
      <c r="R10" s="11">
        <f t="shared" si="4"/>
        <v>0</v>
      </c>
      <c r="S10" s="11"/>
      <c r="T10" s="11">
        <f t="shared" si="5"/>
        <v>0</v>
      </c>
      <c r="U10" s="11"/>
      <c r="V10" s="11">
        <f t="shared" si="6"/>
        <v>0</v>
      </c>
      <c r="W10" s="9">
        <f t="shared" si="7"/>
        <v>0</v>
      </c>
    </row>
    <row r="11" spans="1:23" s="2" customFormat="1" ht="60" x14ac:dyDescent="0.4">
      <c r="A11" s="8">
        <v>5</v>
      </c>
      <c r="B11" s="6" t="s">
        <v>15</v>
      </c>
      <c r="C11" s="5">
        <v>20.59</v>
      </c>
      <c r="D11" s="5">
        <v>21.12</v>
      </c>
      <c r="E11" s="5">
        <v>23.25</v>
      </c>
      <c r="F11" s="5">
        <v>21.78</v>
      </c>
      <c r="G11" s="5">
        <v>14.09</v>
      </c>
      <c r="H11" s="5">
        <v>14.09</v>
      </c>
      <c r="I11" s="10">
        <f t="shared" si="0"/>
        <v>114.92000000000002</v>
      </c>
      <c r="J11" s="5" t="s">
        <v>3</v>
      </c>
      <c r="K11" s="11"/>
      <c r="L11" s="11">
        <f t="shared" si="1"/>
        <v>0</v>
      </c>
      <c r="M11" s="11"/>
      <c r="N11" s="11">
        <f t="shared" si="2"/>
        <v>0</v>
      </c>
      <c r="O11" s="11"/>
      <c r="P11" s="11">
        <f t="shared" si="3"/>
        <v>0</v>
      </c>
      <c r="Q11" s="11"/>
      <c r="R11" s="11">
        <f t="shared" si="4"/>
        <v>0</v>
      </c>
      <c r="S11" s="11"/>
      <c r="T11" s="11">
        <f t="shared" si="5"/>
        <v>0</v>
      </c>
      <c r="U11" s="11"/>
      <c r="V11" s="11">
        <f t="shared" si="6"/>
        <v>0</v>
      </c>
      <c r="W11" s="9">
        <f t="shared" si="7"/>
        <v>0</v>
      </c>
    </row>
    <row r="12" spans="1:23" s="2" customFormat="1" ht="20" x14ac:dyDescent="0.4">
      <c r="A12" s="8">
        <v>6</v>
      </c>
      <c r="B12" s="6" t="s">
        <v>5</v>
      </c>
      <c r="C12" s="5">
        <v>32.14</v>
      </c>
      <c r="D12" s="5">
        <v>20</v>
      </c>
      <c r="E12" s="5">
        <v>14</v>
      </c>
      <c r="F12" s="5">
        <v>10</v>
      </c>
      <c r="G12" s="5">
        <v>16.93</v>
      </c>
      <c r="H12" s="5">
        <v>4</v>
      </c>
      <c r="I12" s="10">
        <f t="shared" si="0"/>
        <v>97.07</v>
      </c>
      <c r="J12" s="5" t="s">
        <v>6</v>
      </c>
      <c r="K12" s="11"/>
      <c r="L12" s="11">
        <f t="shared" si="1"/>
        <v>0</v>
      </c>
      <c r="M12" s="11"/>
      <c r="N12" s="11">
        <f t="shared" si="2"/>
        <v>0</v>
      </c>
      <c r="O12" s="11"/>
      <c r="P12" s="11">
        <f t="shared" si="3"/>
        <v>0</v>
      </c>
      <c r="Q12" s="11"/>
      <c r="R12" s="11">
        <f t="shared" si="4"/>
        <v>0</v>
      </c>
      <c r="S12" s="11"/>
      <c r="T12" s="11">
        <f t="shared" si="5"/>
        <v>0</v>
      </c>
      <c r="U12" s="11"/>
      <c r="V12" s="11">
        <f t="shared" si="6"/>
        <v>0</v>
      </c>
      <c r="W12" s="9">
        <f t="shared" si="7"/>
        <v>0</v>
      </c>
    </row>
    <row r="13" spans="1:23" s="2" customFormat="1" ht="40" x14ac:dyDescent="0.4">
      <c r="A13" s="8">
        <v>7</v>
      </c>
      <c r="B13" s="6" t="s">
        <v>11</v>
      </c>
      <c r="C13" s="5">
        <v>2</v>
      </c>
      <c r="D13" s="5">
        <v>0</v>
      </c>
      <c r="E13" s="5">
        <v>0</v>
      </c>
      <c r="F13" s="5">
        <v>0</v>
      </c>
      <c r="G13" s="5">
        <v>0</v>
      </c>
      <c r="H13" s="5">
        <v>0</v>
      </c>
      <c r="I13" s="10">
        <f t="shared" si="0"/>
        <v>2</v>
      </c>
      <c r="J13" s="5" t="s">
        <v>16</v>
      </c>
      <c r="K13" s="11"/>
      <c r="L13" s="11">
        <f t="shared" si="1"/>
        <v>0</v>
      </c>
      <c r="M13" s="11"/>
      <c r="N13" s="11">
        <f t="shared" si="2"/>
        <v>0</v>
      </c>
      <c r="O13" s="11"/>
      <c r="P13" s="11">
        <f t="shared" si="3"/>
        <v>0</v>
      </c>
      <c r="Q13" s="11"/>
      <c r="R13" s="11">
        <f t="shared" si="4"/>
        <v>0</v>
      </c>
      <c r="S13" s="11"/>
      <c r="T13" s="11">
        <f t="shared" si="5"/>
        <v>0</v>
      </c>
      <c r="U13" s="11"/>
      <c r="V13" s="11">
        <f t="shared" si="6"/>
        <v>0</v>
      </c>
      <c r="W13" s="9">
        <f t="shared" si="7"/>
        <v>0</v>
      </c>
    </row>
    <row r="14" spans="1:23" s="2" customFormat="1" ht="60" x14ac:dyDescent="0.4">
      <c r="A14" s="8">
        <v>8</v>
      </c>
      <c r="B14" s="6" t="s">
        <v>14</v>
      </c>
      <c r="C14" s="5">
        <v>42</v>
      </c>
      <c r="D14" s="5">
        <v>0</v>
      </c>
      <c r="E14" s="5">
        <v>0</v>
      </c>
      <c r="F14" s="5">
        <v>0</v>
      </c>
      <c r="G14" s="5">
        <v>0</v>
      </c>
      <c r="H14" s="5">
        <v>0</v>
      </c>
      <c r="I14" s="10">
        <f t="shared" si="0"/>
        <v>42</v>
      </c>
      <c r="J14" s="5" t="s">
        <v>10</v>
      </c>
      <c r="K14" s="11"/>
      <c r="L14" s="11">
        <f t="shared" si="1"/>
        <v>0</v>
      </c>
      <c r="M14" s="11"/>
      <c r="N14" s="11">
        <f t="shared" si="2"/>
        <v>0</v>
      </c>
      <c r="O14" s="11"/>
      <c r="P14" s="11">
        <f t="shared" si="3"/>
        <v>0</v>
      </c>
      <c r="Q14" s="11"/>
      <c r="R14" s="11">
        <f t="shared" si="4"/>
        <v>0</v>
      </c>
      <c r="S14" s="11"/>
      <c r="T14" s="11">
        <f t="shared" si="5"/>
        <v>0</v>
      </c>
      <c r="U14" s="11"/>
      <c r="V14" s="11">
        <f t="shared" si="6"/>
        <v>0</v>
      </c>
      <c r="W14" s="9">
        <f t="shared" si="7"/>
        <v>0</v>
      </c>
    </row>
    <row r="15" spans="1:23" s="2" customFormat="1" ht="40" x14ac:dyDescent="0.4">
      <c r="A15" s="8">
        <v>9</v>
      </c>
      <c r="B15" s="6" t="s">
        <v>13</v>
      </c>
      <c r="C15" s="5">
        <v>6</v>
      </c>
      <c r="D15" s="5">
        <v>0</v>
      </c>
      <c r="E15" s="5">
        <v>1</v>
      </c>
      <c r="F15" s="5">
        <v>0</v>
      </c>
      <c r="G15" s="5">
        <v>0</v>
      </c>
      <c r="H15" s="5">
        <v>0</v>
      </c>
      <c r="I15" s="10">
        <f t="shared" si="0"/>
        <v>7</v>
      </c>
      <c r="J15" s="5" t="s">
        <v>10</v>
      </c>
      <c r="K15" s="11"/>
      <c r="L15" s="11">
        <f t="shared" si="1"/>
        <v>0</v>
      </c>
      <c r="M15" s="11"/>
      <c r="N15" s="11">
        <f t="shared" si="2"/>
        <v>0</v>
      </c>
      <c r="O15" s="11"/>
      <c r="P15" s="11">
        <f t="shared" si="3"/>
        <v>0</v>
      </c>
      <c r="Q15" s="11"/>
      <c r="R15" s="11">
        <f t="shared" si="4"/>
        <v>0</v>
      </c>
      <c r="S15" s="11"/>
      <c r="T15" s="11">
        <f t="shared" si="5"/>
        <v>0</v>
      </c>
      <c r="U15" s="11"/>
      <c r="V15" s="11">
        <f t="shared" si="6"/>
        <v>0</v>
      </c>
      <c r="W15" s="9">
        <f t="shared" si="7"/>
        <v>0</v>
      </c>
    </row>
    <row r="16" spans="1:23" s="2" customFormat="1" ht="60" x14ac:dyDescent="0.4">
      <c r="A16" s="8">
        <v>10</v>
      </c>
      <c r="B16" s="6" t="s">
        <v>12</v>
      </c>
      <c r="C16" s="5">
        <v>1</v>
      </c>
      <c r="D16" s="5">
        <v>1</v>
      </c>
      <c r="E16" s="5">
        <v>1</v>
      </c>
      <c r="F16" s="5">
        <v>1</v>
      </c>
      <c r="G16" s="5">
        <v>1</v>
      </c>
      <c r="H16" s="5">
        <v>1</v>
      </c>
      <c r="I16" s="10">
        <f t="shared" si="0"/>
        <v>6</v>
      </c>
      <c r="J16" s="5" t="s">
        <v>7</v>
      </c>
      <c r="K16" s="11"/>
      <c r="L16" s="11">
        <f t="shared" si="1"/>
        <v>0</v>
      </c>
      <c r="M16" s="11"/>
      <c r="N16" s="11">
        <f t="shared" si="2"/>
        <v>0</v>
      </c>
      <c r="O16" s="11"/>
      <c r="P16" s="11">
        <f t="shared" si="3"/>
        <v>0</v>
      </c>
      <c r="Q16" s="11"/>
      <c r="R16" s="11">
        <f t="shared" si="4"/>
        <v>0</v>
      </c>
      <c r="S16" s="11"/>
      <c r="T16" s="11">
        <f t="shared" si="5"/>
        <v>0</v>
      </c>
      <c r="U16" s="11"/>
      <c r="V16" s="11">
        <f t="shared" si="6"/>
        <v>0</v>
      </c>
      <c r="W16" s="9">
        <f t="shared" si="7"/>
        <v>0</v>
      </c>
    </row>
    <row r="17" spans="1:23" s="2" customFormat="1" ht="120" x14ac:dyDescent="0.4">
      <c r="A17" s="8">
        <v>11</v>
      </c>
      <c r="B17" s="6" t="s">
        <v>17</v>
      </c>
      <c r="C17" s="5">
        <v>30971</v>
      </c>
      <c r="D17" s="5">
        <v>38858</v>
      </c>
      <c r="E17" s="5">
        <v>21282</v>
      </c>
      <c r="F17" s="5">
        <v>15205</v>
      </c>
      <c r="G17" s="5">
        <v>10890</v>
      </c>
      <c r="H17" s="5">
        <v>8404</v>
      </c>
      <c r="I17" s="10">
        <f t="shared" si="0"/>
        <v>125610</v>
      </c>
      <c r="J17" s="5" t="s">
        <v>20</v>
      </c>
      <c r="K17" s="11"/>
      <c r="L17" s="11">
        <f t="shared" si="1"/>
        <v>0</v>
      </c>
      <c r="M17" s="11"/>
      <c r="N17" s="11">
        <f t="shared" si="2"/>
        <v>0</v>
      </c>
      <c r="O17" s="11"/>
      <c r="P17" s="11">
        <f t="shared" si="3"/>
        <v>0</v>
      </c>
      <c r="Q17" s="11"/>
      <c r="R17" s="11">
        <f t="shared" si="4"/>
        <v>0</v>
      </c>
      <c r="S17" s="11"/>
      <c r="T17" s="11">
        <f t="shared" si="5"/>
        <v>0</v>
      </c>
      <c r="U17" s="11"/>
      <c r="V17" s="11">
        <f t="shared" si="6"/>
        <v>0</v>
      </c>
      <c r="W17" s="9">
        <f t="shared" si="7"/>
        <v>0</v>
      </c>
    </row>
    <row r="18" spans="1:23" s="2" customFormat="1" ht="43.5" customHeight="1" x14ac:dyDescent="0.4">
      <c r="A18" s="8">
        <v>12</v>
      </c>
      <c r="B18" s="6" t="s">
        <v>24</v>
      </c>
      <c r="C18" s="5">
        <v>0</v>
      </c>
      <c r="D18" s="5">
        <v>24</v>
      </c>
      <c r="E18" s="5">
        <v>24</v>
      </c>
      <c r="F18" s="5">
        <v>110</v>
      </c>
      <c r="G18" s="5">
        <v>13</v>
      </c>
      <c r="H18" s="5">
        <v>1</v>
      </c>
      <c r="I18" s="10">
        <f t="shared" si="0"/>
        <v>172</v>
      </c>
      <c r="J18" s="5" t="s">
        <v>10</v>
      </c>
      <c r="K18" s="11"/>
      <c r="L18" s="11">
        <f t="shared" si="1"/>
        <v>0</v>
      </c>
      <c r="M18" s="11"/>
      <c r="N18" s="11">
        <f t="shared" si="2"/>
        <v>0</v>
      </c>
      <c r="O18" s="11"/>
      <c r="P18" s="11">
        <f t="shared" si="3"/>
        <v>0</v>
      </c>
      <c r="Q18" s="11"/>
      <c r="R18" s="11">
        <f t="shared" si="4"/>
        <v>0</v>
      </c>
      <c r="S18" s="11"/>
      <c r="T18" s="11">
        <f t="shared" si="5"/>
        <v>0</v>
      </c>
      <c r="U18" s="11"/>
      <c r="V18" s="11">
        <f t="shared" si="6"/>
        <v>0</v>
      </c>
      <c r="W18" s="9">
        <f t="shared" si="7"/>
        <v>0</v>
      </c>
    </row>
    <row r="19" spans="1:23" s="2" customFormat="1" ht="43.5" customHeight="1" x14ac:dyDescent="0.4">
      <c r="A19" s="20" t="s">
        <v>36</v>
      </c>
      <c r="B19" s="20"/>
      <c r="C19" s="20"/>
      <c r="D19" s="20"/>
      <c r="E19" s="20"/>
      <c r="F19" s="20"/>
      <c r="G19" s="20"/>
      <c r="H19" s="20"/>
      <c r="I19" s="20"/>
      <c r="J19" s="20"/>
      <c r="K19" s="20"/>
      <c r="L19" s="20"/>
      <c r="M19" s="20"/>
      <c r="N19" s="20"/>
      <c r="O19" s="20"/>
      <c r="P19" s="20"/>
      <c r="Q19" s="20"/>
      <c r="R19" s="20"/>
      <c r="S19" s="20"/>
      <c r="T19" s="20"/>
      <c r="U19" s="20"/>
      <c r="V19" s="4"/>
      <c r="W19" s="9">
        <f>SUM(W7:W18)</f>
        <v>0</v>
      </c>
    </row>
  </sheetData>
  <mergeCells count="16">
    <mergeCell ref="A19:U19"/>
    <mergeCell ref="K5:L5"/>
    <mergeCell ref="M5:N5"/>
    <mergeCell ref="O5:P5"/>
    <mergeCell ref="Q5:R5"/>
    <mergeCell ref="S5:T5"/>
    <mergeCell ref="U5:V5"/>
    <mergeCell ref="A1:W1"/>
    <mergeCell ref="A2:W2"/>
    <mergeCell ref="A4:W4"/>
    <mergeCell ref="A5:A6"/>
    <mergeCell ref="B5:B6"/>
    <mergeCell ref="I5:I6"/>
    <mergeCell ref="J5:J6"/>
    <mergeCell ref="W5:W6"/>
    <mergeCell ref="A3:W3"/>
  </mergeCells>
  <pageMargins left="0.4" right="0.2" top="0.54" bottom="0.7" header="0.37" footer="0.5"/>
  <pageSetup paperSize="9" scale="38" fitToHeight="0"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15 </vt:lpstr>
      <vt:lpstr>'Annex  15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Malik.Muslim</dc:creator>
  <cp:lastModifiedBy>Naeem Arbab</cp:lastModifiedBy>
  <cp:lastPrinted>2023-09-13T05:38:59Z</cp:lastPrinted>
  <dcterms:created xsi:type="dcterms:W3CDTF">2023-08-07T07:24:41Z</dcterms:created>
  <dcterms:modified xsi:type="dcterms:W3CDTF">2024-01-16T09:55:27Z</dcterms:modified>
</cp:coreProperties>
</file>