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126"/>
  <workbookPr defaultThemeVersion="166925"/>
  <mc:AlternateContent xmlns:mc="http://schemas.openxmlformats.org/markup-compatibility/2006">
    <mc:Choice Requires="x15">
      <x15ac:absPath xmlns:x15ac="http://schemas.microsoft.com/office/spreadsheetml/2010/11/ac" url="D:\1-Old Data till May 13,2012 Drive E\5-Financial documents\Procurement Dept\Procurement Plan FY24\RFQ for FWA\ABADEI Project RFQ for FWA\"/>
    </mc:Choice>
  </mc:AlternateContent>
  <xr:revisionPtr revIDLastSave="0" documentId="13_ncr:1_{4D4965C9-357C-4F3B-921D-BBE087F78F59}" xr6:coauthVersionLast="47" xr6:coauthVersionMax="47" xr10:uidLastSave="{00000000-0000-0000-0000-000000000000}"/>
  <bookViews>
    <workbookView xWindow="-110" yWindow="-110" windowWidth="19420" windowHeight="10300" tabRatio="878" xr2:uid="{00000000-000D-0000-FFFF-FFFF00000000}"/>
  </bookViews>
  <sheets>
    <sheet name="Annex 1" sheetId="18" r:id="rId1"/>
  </sheets>
  <definedNames>
    <definedName name="_xlnm.Print_Area" localSheetId="0">'Annex 1'!$A$1:$L$50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6" i="18" l="1"/>
  <c r="E7" i="18"/>
  <c r="E8" i="18"/>
  <c r="E9" i="18"/>
  <c r="E10" i="18"/>
  <c r="E11" i="18"/>
  <c r="E12" i="18"/>
  <c r="E13" i="18"/>
  <c r="E14" i="18"/>
  <c r="E15" i="18"/>
  <c r="E16" i="18"/>
  <c r="E17" i="18"/>
  <c r="E18" i="18"/>
  <c r="E19" i="18"/>
  <c r="E20" i="18"/>
  <c r="E21" i="18"/>
  <c r="E22" i="18"/>
  <c r="E23" i="18"/>
  <c r="E24" i="18"/>
  <c r="E25" i="18"/>
  <c r="E26" i="18"/>
  <c r="E27" i="18"/>
  <c r="E28" i="18"/>
  <c r="E29" i="18"/>
  <c r="E30" i="18"/>
  <c r="E31" i="18"/>
  <c r="E32" i="18"/>
  <c r="E33" i="18"/>
  <c r="E34" i="18"/>
  <c r="E35" i="18"/>
  <c r="E36" i="18"/>
  <c r="E37" i="18"/>
  <c r="E38" i="18"/>
  <c r="E39" i="18"/>
  <c r="K39" i="18" s="1"/>
  <c r="E40" i="18"/>
  <c r="E41" i="18"/>
  <c r="E42" i="18"/>
  <c r="E43" i="18"/>
  <c r="K43" i="18" s="1"/>
  <c r="E44" i="18"/>
  <c r="E45" i="18"/>
  <c r="K45" i="18" s="1"/>
  <c r="E46" i="18"/>
  <c r="E47" i="18"/>
  <c r="E48" i="18"/>
  <c r="E49" i="18"/>
  <c r="K47" i="18"/>
  <c r="H32" i="18"/>
  <c r="J49" i="18"/>
  <c r="H49" i="18"/>
  <c r="J45" i="18"/>
  <c r="H45" i="18"/>
  <c r="J44" i="18"/>
  <c r="H44" i="18"/>
  <c r="J43" i="18"/>
  <c r="H43" i="18"/>
  <c r="J42" i="18"/>
  <c r="H42" i="18"/>
  <c r="H48" i="18"/>
  <c r="J48" i="18"/>
  <c r="J47" i="18"/>
  <c r="H47" i="18"/>
  <c r="J46" i="18"/>
  <c r="H46" i="18"/>
  <c r="J40" i="18"/>
  <c r="H40" i="18"/>
  <c r="K40" i="18"/>
  <c r="J39" i="18"/>
  <c r="H39" i="18"/>
  <c r="J38" i="18"/>
  <c r="H38" i="18"/>
  <c r="J37" i="18"/>
  <c r="H37" i="18"/>
  <c r="J36" i="18"/>
  <c r="H36" i="18"/>
  <c r="J35" i="18"/>
  <c r="H35" i="18"/>
  <c r="J34" i="18"/>
  <c r="H34" i="18"/>
  <c r="J33" i="18"/>
  <c r="H33" i="18"/>
  <c r="J32" i="18"/>
  <c r="J31" i="18"/>
  <c r="H31" i="18"/>
  <c r="J30" i="18"/>
  <c r="H30" i="18"/>
  <c r="J29" i="18"/>
  <c r="H29" i="18"/>
  <c r="J28" i="18"/>
  <c r="H28" i="18"/>
  <c r="L49" i="18" l="1"/>
  <c r="L44" i="18"/>
  <c r="L42" i="18"/>
  <c r="L45" i="18"/>
  <c r="L43" i="18"/>
  <c r="L39" i="18"/>
  <c r="L48" i="18"/>
  <c r="L46" i="18"/>
  <c r="L47" i="18"/>
  <c r="L30" i="18"/>
  <c r="L34" i="18"/>
  <c r="L38" i="18"/>
  <c r="L28" i="18"/>
  <c r="L33" i="18"/>
  <c r="L36" i="18"/>
  <c r="L32" i="18"/>
  <c r="L31" i="18"/>
  <c r="L37" i="18"/>
  <c r="L29" i="18"/>
  <c r="L35" i="18"/>
  <c r="L40" i="18"/>
  <c r="J7" i="18"/>
  <c r="J8" i="18"/>
  <c r="J9" i="18"/>
  <c r="J10" i="18"/>
  <c r="J11" i="18"/>
  <c r="J12" i="18"/>
  <c r="J13" i="18"/>
  <c r="J14" i="18"/>
  <c r="J15" i="18"/>
  <c r="J16" i="18"/>
  <c r="J17" i="18"/>
  <c r="J18" i="18"/>
  <c r="J19" i="18"/>
  <c r="J20" i="18"/>
  <c r="J21" i="18"/>
  <c r="J22" i="18"/>
  <c r="J23" i="18"/>
  <c r="J24" i="18"/>
  <c r="J25" i="18"/>
  <c r="J26" i="18"/>
  <c r="J27" i="18"/>
  <c r="J41" i="18"/>
  <c r="H12" i="18" l="1"/>
  <c r="L12" i="18" s="1"/>
  <c r="H13" i="18"/>
  <c r="L13" i="18" s="1"/>
  <c r="H14" i="18"/>
  <c r="L14" i="18" s="1"/>
  <c r="H15" i="18"/>
  <c r="L15" i="18" s="1"/>
  <c r="H16" i="18"/>
  <c r="L16" i="18" s="1"/>
  <c r="H17" i="18"/>
  <c r="L17" i="18" s="1"/>
  <c r="H18" i="18"/>
  <c r="L18" i="18" s="1"/>
  <c r="H19" i="18"/>
  <c r="L19" i="18" s="1"/>
  <c r="H20" i="18"/>
  <c r="L20" i="18" s="1"/>
  <c r="H21" i="18"/>
  <c r="L21" i="18" s="1"/>
  <c r="H22" i="18"/>
  <c r="L22" i="18" s="1"/>
  <c r="H23" i="18"/>
  <c r="L23" i="18" s="1"/>
  <c r="H24" i="18"/>
  <c r="L24" i="18" s="1"/>
  <c r="H25" i="18"/>
  <c r="L25" i="18" s="1"/>
  <c r="H26" i="18"/>
  <c r="L26" i="18" s="1"/>
  <c r="H27" i="18"/>
  <c r="L27" i="18" s="1"/>
  <c r="H41" i="18"/>
  <c r="L41" i="18" s="1"/>
  <c r="H11" i="18" l="1"/>
  <c r="L11" i="18" s="1"/>
  <c r="H10" i="18"/>
  <c r="L10" i="18" s="1"/>
  <c r="H9" i="18"/>
  <c r="L9" i="18" s="1"/>
  <c r="H8" i="18"/>
  <c r="L8" i="18" s="1"/>
  <c r="H7" i="18"/>
  <c r="L7" i="18" s="1"/>
  <c r="H6" i="18"/>
  <c r="H50" i="18" s="1"/>
  <c r="J6" i="18"/>
  <c r="L6" i="18" l="1"/>
  <c r="L50" i="18" s="1"/>
  <c r="J50" i="18"/>
  <c r="K6" i="18"/>
  <c r="K27" i="18"/>
  <c r="K26" i="18"/>
  <c r="K41" i="18"/>
  <c r="K11" i="18"/>
  <c r="K10" i="18"/>
  <c r="K9" i="18"/>
  <c r="K8" i="18"/>
  <c r="K7" i="18" l="1"/>
</calcChain>
</file>

<file path=xl/sharedStrings.xml><?xml version="1.0" encoding="utf-8"?>
<sst xmlns="http://schemas.openxmlformats.org/spreadsheetml/2006/main" count="107" uniqueCount="73">
  <si>
    <t>CARE  Afghanistan</t>
  </si>
  <si>
    <t>Item NO.</t>
  </si>
  <si>
    <t>Item Description</t>
  </si>
  <si>
    <t>M</t>
  </si>
  <si>
    <t>Quantity</t>
  </si>
  <si>
    <t xml:space="preserve">Total Quantity </t>
  </si>
  <si>
    <t>Unit of Measurement</t>
  </si>
  <si>
    <t xml:space="preserve">Total Price AFN </t>
  </si>
  <si>
    <t>m2</t>
  </si>
  <si>
    <t>Sarobi, Sabari</t>
  </si>
  <si>
    <t>Send Khur, Terezai</t>
  </si>
  <si>
    <t>Delivery Location (Sarobi, Sabari, Khost)</t>
  </si>
  <si>
    <t>Delivery Location (Send Khur, Terezai Khost)</t>
  </si>
  <si>
    <t>Unit Price USD</t>
  </si>
  <si>
    <t>Total Price USD</t>
  </si>
  <si>
    <t>Uint Price USD</t>
  </si>
  <si>
    <t xml:space="preserve">Total Price USD </t>
  </si>
  <si>
    <t xml:space="preserve"> Total USD</t>
  </si>
  <si>
    <t>Excavation of Foundation in 3rd type soil inclulding all associated activities.</t>
  </si>
  <si>
    <t>Filling with Soil with maximum Compaction including necessary activity.</t>
  </si>
  <si>
    <t>Stone Massonary of Foundation in cc Mortar 1:5 including all related activity.</t>
  </si>
  <si>
    <t xml:space="preserve">Bricks masonry burnt bricks with 1:6 cement mortar  With Necessassry Requirment.                                                      </t>
  </si>
  <si>
    <t>P.C.C by Mix 1:2:4 T=5cm Including all associated activities</t>
  </si>
  <si>
    <t>River Boulders with thicness of 15cm including needed activities.</t>
  </si>
  <si>
    <t>Steel I-Shape Beam (140mm X 70mm X 3mm) including Installation including T-Iron and all associated works</t>
  </si>
  <si>
    <t>Chaowka with complete work</t>
  </si>
  <si>
    <t>Roof Plaster and Insulation sheet including all related Works</t>
  </si>
  <si>
    <t xml:space="preserve">Inistaliation &amp; making of Aluminum Window Including all acitivities. </t>
  </si>
  <si>
    <t xml:space="preserve">Inistaliation &amp; making of Aluminum door Including all acitivities. </t>
  </si>
  <si>
    <t xml:space="preserve">Inistaliation &amp; making of Aluminum Door +Window including all associated activities </t>
  </si>
  <si>
    <t>550Wp Mono PV Solar Modules, Eropian made</t>
  </si>
  <si>
    <t>Inverters 7 KW best quality</t>
  </si>
  <si>
    <t>Combiner boxes IP 66</t>
  </si>
  <si>
    <t>1x 1.5mm2 Cu cable,Red and Blu in color through conduit as per IEEE standard.Borsan or Vatan Kablo make-(each roll 100M)</t>
  </si>
  <si>
    <t>1x 2.5mm2 Cu cable,Red and Blu in color through conduit as per IEEE standard.Borsan or Vatan Kablo make-(each roll 100M)</t>
  </si>
  <si>
    <t>Power Cable 1*6mm² from Solar panels to Inverter, Red and Blu in color through flexible conduit as per IEEE standard.Borsan or Vatan Kablo make.</t>
  </si>
  <si>
    <t>Power Cable 3*25 mm² from inverter to main distribultion box through PVC conduit as per IEEE standard.Borsan or Vatan Kablo make-</t>
  </si>
  <si>
    <t>Electrical PVC duct for 1X1.5 mm2 cable.</t>
  </si>
  <si>
    <t>Electrical PVC duct for 1X2.5 mm2 cable.</t>
  </si>
  <si>
    <t>Electrical flexible conduit pipe for 6 mm2 cable.</t>
  </si>
  <si>
    <t>Electrical PVC duct for 3X25 mm2 cable.</t>
  </si>
  <si>
    <t>Prefabricated Metallic Distribution box surface mounted of fitted with 60A/1P MCB, 3X25A/1P MCB, 3X16A/1P, 3X10A/1P ABB/Schneider or equivalent circuit breaker, separate  neutral bar and ground bar and equipped with glands for cables dia proper numbering of each circuit for protection of feeder cable of each circuit</t>
  </si>
  <si>
    <t>Main switch single phase 60A/1P MCB</t>
  </si>
  <si>
    <t>Insulation Tape</t>
  </si>
  <si>
    <t>Solar Frames for 12 pcs of solar panels (3 coat anti rust oil painting).</t>
  </si>
  <si>
    <t xml:space="preserve">Nut and Bolts with plain washers </t>
  </si>
  <si>
    <t>3x20mm-Dia 3000mm ground rods</t>
  </si>
  <si>
    <t>Earthing wire</t>
  </si>
  <si>
    <t>LED Light 30 A, 220V,IP66 surface Mounted Ceiling Light, best quality.</t>
  </si>
  <si>
    <t>16A, 220v, 2p+E outlet surface mounted socket, Legrand make, universal with back box best quality.</t>
  </si>
  <si>
    <t>32A, 220v, 2p+E outlet surface mounted socket, Legrand make, universal with back box best quality.</t>
  </si>
  <si>
    <t>10A, 220v, 2p+E surface mounted switch, Legrand make, with back box best quality.</t>
  </si>
  <si>
    <t>Exhaust fan best quality</t>
  </si>
  <si>
    <t>PV system electrical Installation and Transportation</t>
  </si>
  <si>
    <t>Installation of Sink incuding all necessary works</t>
  </si>
  <si>
    <t>Oil press machine Model=D06, Wattage 2000watt</t>
  </si>
  <si>
    <t xml:space="preserve">Inside Plaster work (with 1:6 mortor) and smooth finishing (Namad mali)                                      </t>
  </si>
  <si>
    <t xml:space="preserve">Out side plaster work (with 1: 6 motor) and smooth finishing (Namad mali) </t>
  </si>
  <si>
    <t xml:space="preserve">Out side plaster work (with 1: 4 motar) and smooth finishing in the plint Wall   </t>
  </si>
  <si>
    <t xml:space="preserve">Gutters work (Vertical from GI sheet 24 gage 10X15 cm) complete                                           </t>
  </si>
  <si>
    <t xml:space="preserve">White wasihing insidside area  with100% Plastic emulsion 3 coat with all associated works                                              </t>
  </si>
  <si>
    <t xml:space="preserve">White wasihing Out side area  with30% Plastic emulsion 3 coat  with all associated works                                                 </t>
  </si>
  <si>
    <t>CUM</t>
  </si>
  <si>
    <t>LM</t>
  </si>
  <si>
    <t>NOS</t>
  </si>
  <si>
    <t>SQM</t>
  </si>
  <si>
    <t>Num</t>
  </si>
  <si>
    <t>Roll</t>
  </si>
  <si>
    <t>Lum</t>
  </si>
  <si>
    <t>ML</t>
  </si>
  <si>
    <t>Annex # 1</t>
  </si>
  <si>
    <t xml:space="preserve">Total cost USD </t>
  </si>
  <si>
    <t xml:space="preserve">Delivery Location = Sarobi Sabari and Send Khur Terezai districts of Khost province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</si>
</sst>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4" formatCode="_(&quot;$&quot;* #,##0.00_);_(&quot;$&quot;* \(#,##0.00\);_(&quot;$&quot;* &quot;-&quot;??_);_(@_)"/>
    <numFmt numFmtId="43" formatCode="_(* #,##0.00_);_(* \(#,##0.00\);_(* &quot;-&quot;??_);_(@_)"/>
    <numFmt numFmtId="164" formatCode="[$AFN]\ #,##0.00_);\([$AFN]\ #,##0.00\)"/>
    <numFmt numFmtId="165" formatCode="_([$$-409]* #,##0.00_);_([$$-409]* \(#,##0.00\);_([$$-409]* &quot;-&quot;??_);_(@_)"/>
  </numFmts>
  <fonts count="17" x14ac:knownFonts="1">
    <font>
      <sz val="10"/>
      <name val="Arial"/>
      <charset val="178"/>
    </font>
    <font>
      <sz val="10"/>
      <name val="Arial"/>
      <family val="2"/>
    </font>
    <font>
      <sz val="10"/>
      <name val="Arial"/>
      <charset val="178"/>
    </font>
    <font>
      <b/>
      <sz val="24"/>
      <color theme="1"/>
      <name val="Arial"/>
      <family val="2"/>
    </font>
    <font>
      <sz val="10"/>
      <color theme="1"/>
      <name val="Arial"/>
      <family val="2"/>
    </font>
    <font>
      <sz val="12"/>
      <color theme="1"/>
      <name val="Tw Cen MT"/>
      <family val="2"/>
    </font>
    <font>
      <sz val="16"/>
      <color theme="1"/>
      <name val="Tw Cen MT"/>
      <family val="2"/>
    </font>
    <font>
      <b/>
      <sz val="12"/>
      <name val="Calibri"/>
      <family val="2"/>
      <scheme val="minor"/>
    </font>
    <font>
      <b/>
      <sz val="16"/>
      <color theme="1"/>
      <name val="Calibri"/>
      <family val="2"/>
      <scheme val="minor"/>
    </font>
    <font>
      <sz val="16"/>
      <color theme="1"/>
      <name val="Calibri"/>
      <family val="2"/>
      <scheme val="minor"/>
    </font>
    <font>
      <b/>
      <sz val="14"/>
      <color theme="1"/>
      <name val="Calibri"/>
      <family val="2"/>
      <scheme val="minor"/>
    </font>
    <font>
      <b/>
      <sz val="10"/>
      <color theme="1"/>
      <name val="Calibri"/>
      <family val="2"/>
      <scheme val="minor"/>
    </font>
    <font>
      <b/>
      <sz val="12"/>
      <color theme="1"/>
      <name val="Calibri"/>
      <family val="2"/>
      <scheme val="minor"/>
    </font>
    <font>
      <b/>
      <sz val="24"/>
      <color theme="1"/>
      <name val="Calibri"/>
      <family val="2"/>
      <scheme val="minor"/>
    </font>
    <font>
      <sz val="14"/>
      <color theme="1"/>
      <name val="Tw Cen MT"/>
      <family val="2"/>
    </font>
    <font>
      <sz val="14"/>
      <color theme="1"/>
      <name val="Arial"/>
      <family val="2"/>
    </font>
    <font>
      <b/>
      <sz val="12"/>
      <color theme="1"/>
      <name val="Tw Cen MT"/>
      <family val="2"/>
    </font>
  </fonts>
  <fills count="2">
    <fill>
      <patternFill patternType="none"/>
    </fill>
    <fill>
      <patternFill patternType="gray125"/>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auto="1"/>
      </left>
      <right style="thin">
        <color auto="1"/>
      </right>
      <top/>
      <bottom style="thin">
        <color auto="1"/>
      </bottom>
      <diagonal/>
    </border>
    <border>
      <left style="thin">
        <color indexed="64"/>
      </left>
      <right style="thin">
        <color indexed="64"/>
      </right>
      <top style="thin">
        <color indexed="64"/>
      </top>
      <bottom/>
      <diagonal/>
    </border>
    <border>
      <left style="thin">
        <color indexed="64"/>
      </left>
      <right/>
      <top/>
      <bottom/>
      <diagonal/>
    </border>
    <border>
      <left style="thin">
        <color auto="1"/>
      </left>
      <right/>
      <top style="thin">
        <color indexed="64"/>
      </top>
      <bottom/>
      <diagonal/>
    </border>
    <border>
      <left/>
      <right/>
      <top style="thin">
        <color indexed="64"/>
      </top>
      <bottom/>
      <diagonal/>
    </border>
    <border>
      <left/>
      <right style="thin">
        <color auto="1"/>
      </right>
      <top style="thin">
        <color indexed="64"/>
      </top>
      <bottom/>
      <diagonal/>
    </border>
    <border>
      <left/>
      <right style="thin">
        <color indexed="64"/>
      </right>
      <top/>
      <bottom/>
      <diagonal/>
    </border>
    <border>
      <left/>
      <right/>
      <top style="thin">
        <color indexed="64"/>
      </top>
      <bottom style="thin">
        <color indexed="64"/>
      </bottom>
      <diagonal/>
    </border>
    <border>
      <left style="thin">
        <color indexed="64"/>
      </left>
      <right style="thin">
        <color indexed="64"/>
      </right>
      <top/>
      <bottom/>
      <diagonal/>
    </border>
  </borders>
  <cellStyleXfs count="3">
    <xf numFmtId="0" fontId="0" fillId="0" borderId="0"/>
    <xf numFmtId="44" fontId="2" fillId="0" borderId="0" applyFont="0" applyFill="0" applyBorder="0" applyAlignment="0" applyProtection="0"/>
    <xf numFmtId="0" fontId="1" fillId="0" borderId="0"/>
  </cellStyleXfs>
  <cellXfs count="43">
    <xf numFmtId="0" fontId="0" fillId="0" borderId="0" xfId="0"/>
    <xf numFmtId="0" fontId="4" fillId="0" borderId="0" xfId="0" applyFont="1"/>
    <xf numFmtId="0" fontId="6" fillId="0" borderId="0" xfId="0" applyFont="1"/>
    <xf numFmtId="0" fontId="9" fillId="0" borderId="0" xfId="0" applyFont="1"/>
    <xf numFmtId="0" fontId="8" fillId="0" borderId="0" xfId="0" applyFont="1"/>
    <xf numFmtId="0" fontId="11" fillId="0" borderId="0" xfId="0" applyFont="1"/>
    <xf numFmtId="0" fontId="15" fillId="0" borderId="0" xfId="0" applyFont="1"/>
    <xf numFmtId="0" fontId="14" fillId="0" borderId="0" xfId="0" applyFont="1"/>
    <xf numFmtId="43" fontId="7" fillId="0" borderId="12" xfId="1" applyNumberFormat="1" applyFont="1" applyFill="1" applyBorder="1" applyAlignment="1">
      <alignment horizontal="center" vertical="center"/>
    </xf>
    <xf numFmtId="0" fontId="3" fillId="0" borderId="1" xfId="0" applyFont="1" applyFill="1" applyBorder="1" applyAlignment="1">
      <alignment horizontal="center"/>
    </xf>
    <xf numFmtId="0" fontId="3" fillId="0" borderId="7" xfId="0" applyFont="1" applyFill="1" applyBorder="1" applyAlignment="1">
      <alignment horizontal="center"/>
    </xf>
    <xf numFmtId="0" fontId="3" fillId="0" borderId="8" xfId="0" applyFont="1" applyFill="1" applyBorder="1" applyAlignment="1">
      <alignment horizontal="center"/>
    </xf>
    <xf numFmtId="0" fontId="3" fillId="0" borderId="9" xfId="0" applyFont="1" applyFill="1" applyBorder="1" applyAlignment="1">
      <alignment horizontal="center"/>
    </xf>
    <xf numFmtId="0" fontId="13" fillId="0" borderId="6" xfId="0" applyFont="1" applyFill="1" applyBorder="1" applyAlignment="1">
      <alignment horizontal="center"/>
    </xf>
    <xf numFmtId="0" fontId="13" fillId="0" borderId="0" xfId="0" applyFont="1" applyFill="1" applyAlignment="1">
      <alignment horizontal="center"/>
    </xf>
    <xf numFmtId="0" fontId="13" fillId="0" borderId="10" xfId="0" applyFont="1" applyFill="1" applyBorder="1" applyAlignment="1">
      <alignment horizontal="center"/>
    </xf>
    <xf numFmtId="0" fontId="12" fillId="0" borderId="1" xfId="0" applyFont="1" applyFill="1" applyBorder="1" applyAlignment="1">
      <alignment horizontal="center" vertical="center" wrapText="1"/>
    </xf>
    <xf numFmtId="0" fontId="10" fillId="0" borderId="1" xfId="0" applyFont="1" applyFill="1" applyBorder="1" applyAlignment="1">
      <alignment horizontal="center" vertical="center"/>
    </xf>
    <xf numFmtId="0" fontId="10" fillId="0" borderId="1" xfId="0" applyFont="1" applyFill="1" applyBorder="1" applyAlignment="1">
      <alignment horizontal="center" vertical="center" wrapText="1"/>
    </xf>
    <xf numFmtId="0" fontId="10" fillId="0" borderId="1" xfId="0" applyFont="1" applyFill="1" applyBorder="1" applyAlignment="1">
      <alignment horizontal="center" vertical="center" wrapText="1"/>
    </xf>
    <xf numFmtId="0" fontId="10" fillId="0" borderId="5" xfId="0" applyFont="1" applyFill="1" applyBorder="1" applyAlignment="1">
      <alignment horizontal="center" vertical="center" wrapText="1"/>
    </xf>
    <xf numFmtId="0" fontId="10" fillId="0" borderId="2" xfId="0" applyFont="1" applyFill="1" applyBorder="1" applyAlignment="1">
      <alignment horizontal="center" vertical="center" wrapText="1"/>
    </xf>
    <xf numFmtId="0" fontId="10" fillId="0" borderId="3" xfId="0" applyFont="1" applyFill="1" applyBorder="1" applyAlignment="1">
      <alignment horizontal="center" vertical="center" wrapText="1"/>
    </xf>
    <xf numFmtId="0" fontId="15" fillId="0" borderId="0" xfId="0" applyFont="1" applyFill="1"/>
    <xf numFmtId="0" fontId="10" fillId="0" borderId="4" xfId="0" applyFont="1" applyFill="1" applyBorder="1" applyAlignment="1">
      <alignment horizontal="center" vertical="center" wrapText="1"/>
    </xf>
    <xf numFmtId="0" fontId="16" fillId="0" borderId="1" xfId="0" applyFont="1" applyFill="1" applyBorder="1" applyAlignment="1">
      <alignment horizontal="center" vertical="center"/>
    </xf>
    <xf numFmtId="0" fontId="7" fillId="0" borderId="1" xfId="0" applyFont="1" applyFill="1" applyBorder="1" applyAlignment="1">
      <alignment horizontal="left" vertical="center" wrapText="1"/>
    </xf>
    <xf numFmtId="2" fontId="7" fillId="0" borderId="1" xfId="0" applyNumberFormat="1" applyFont="1" applyFill="1" applyBorder="1" applyAlignment="1">
      <alignment horizontal="center" vertical="center"/>
    </xf>
    <xf numFmtId="4" fontId="12" fillId="0" borderId="1" xfId="0" applyNumberFormat="1" applyFont="1" applyFill="1" applyBorder="1" applyAlignment="1">
      <alignment horizontal="center" vertical="center" wrapText="1"/>
    </xf>
    <xf numFmtId="0" fontId="7" fillId="0" borderId="1" xfId="0" applyFont="1" applyFill="1" applyBorder="1" applyAlignment="1">
      <alignment horizontal="center" vertical="center"/>
    </xf>
    <xf numFmtId="165" fontId="7" fillId="0" borderId="1" xfId="0" applyNumberFormat="1" applyFont="1" applyFill="1" applyBorder="1" applyAlignment="1">
      <alignment horizontal="center" wrapText="1"/>
    </xf>
    <xf numFmtId="165" fontId="12" fillId="0" borderId="1" xfId="1" applyNumberFormat="1" applyFont="1" applyFill="1" applyBorder="1" applyAlignment="1">
      <alignment horizontal="center" vertical="center"/>
    </xf>
    <xf numFmtId="165" fontId="5" fillId="0" borderId="0" xfId="0" applyNumberFormat="1" applyFont="1" applyFill="1"/>
    <xf numFmtId="165" fontId="12" fillId="0" borderId="1" xfId="0" applyNumberFormat="1" applyFont="1" applyFill="1" applyBorder="1"/>
    <xf numFmtId="0" fontId="7" fillId="0" borderId="1" xfId="0" applyFont="1" applyFill="1" applyBorder="1" applyAlignment="1">
      <alignment horizontal="center" vertical="center" wrapText="1"/>
    </xf>
    <xf numFmtId="43" fontId="7" fillId="0" borderId="1" xfId="1" applyNumberFormat="1" applyFont="1" applyFill="1" applyBorder="1" applyAlignment="1">
      <alignment horizontal="center" vertical="center"/>
    </xf>
    <xf numFmtId="165" fontId="7" fillId="0" borderId="1" xfId="1" applyNumberFormat="1" applyFont="1" applyFill="1" applyBorder="1" applyAlignment="1">
      <alignment horizontal="center" vertical="center"/>
    </xf>
    <xf numFmtId="0" fontId="12" fillId="0" borderId="2" xfId="0" applyFont="1" applyFill="1" applyBorder="1" applyAlignment="1">
      <alignment horizontal="center" vertical="center"/>
    </xf>
    <xf numFmtId="0" fontId="12" fillId="0" borderId="11" xfId="0" applyFont="1" applyFill="1" applyBorder="1" applyAlignment="1">
      <alignment horizontal="center" vertical="center"/>
    </xf>
    <xf numFmtId="0" fontId="12" fillId="0" borderId="3" xfId="0" applyFont="1" applyFill="1" applyBorder="1" applyAlignment="1">
      <alignment horizontal="center" vertical="center"/>
    </xf>
    <xf numFmtId="44" fontId="12" fillId="0" borderId="1" xfId="1" applyFont="1" applyFill="1" applyBorder="1" applyAlignment="1">
      <alignment horizontal="center" vertical="center"/>
    </xf>
    <xf numFmtId="164" fontId="12" fillId="0" borderId="1" xfId="1" applyNumberFormat="1" applyFont="1" applyFill="1" applyBorder="1" applyAlignment="1">
      <alignment horizontal="center" vertical="center"/>
    </xf>
    <xf numFmtId="44" fontId="5" fillId="0" borderId="0" xfId="1" applyFont="1" applyFill="1"/>
  </cellXfs>
  <cellStyles count="3">
    <cellStyle name="Currency" xfId="1" builtinId="4"/>
    <cellStyle name="Normal" xfId="0" builtinId="0"/>
    <cellStyle name="Normal 2 2" xfId="2" xr:uid="{A2244B54-B182-44C9-AD38-3A2A5E22E53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223EA0B-3498-4FE6-BA4A-5082B53FE285}">
  <sheetPr>
    <tabColor theme="5"/>
  </sheetPr>
  <dimension ref="A1:L50"/>
  <sheetViews>
    <sheetView tabSelected="1" view="pageBreakPreview" zoomScale="70" zoomScaleNormal="65" zoomScaleSheetLayoutView="70" workbookViewId="0">
      <selection activeCell="I11" sqref="I11"/>
    </sheetView>
  </sheetViews>
  <sheetFormatPr defaultRowHeight="21" x14ac:dyDescent="0.5"/>
  <cols>
    <col min="1" max="1" width="6.54296875" style="1" customWidth="1"/>
    <col min="2" max="2" width="57.7265625" style="3" customWidth="1"/>
    <col min="3" max="3" width="18" style="3" customWidth="1"/>
    <col min="4" max="4" width="16.54296875" style="3" bestFit="1" customWidth="1"/>
    <col min="5" max="5" width="14.453125" style="4" bestFit="1" customWidth="1"/>
    <col min="6" max="6" width="11.453125" style="3" customWidth="1"/>
    <col min="7" max="7" width="19.54296875" style="3" bestFit="1" customWidth="1"/>
    <col min="8" max="8" width="20.36328125" style="3" bestFit="1" customWidth="1"/>
    <col min="9" max="9" width="19.54296875" style="3" bestFit="1" customWidth="1"/>
    <col min="10" max="10" width="20.36328125" style="3" bestFit="1" customWidth="1"/>
    <col min="11" max="11" width="36.54296875" style="1" hidden="1" customWidth="1"/>
    <col min="12" max="12" width="15.6328125" style="5" bestFit="1" customWidth="1"/>
    <col min="13" max="16384" width="8.7265625" style="1"/>
  </cols>
  <sheetData>
    <row r="1" spans="1:12" ht="30" x14ac:dyDescent="0.6">
      <c r="A1" s="9" t="s">
        <v>0</v>
      </c>
      <c r="B1" s="9"/>
      <c r="C1" s="9"/>
      <c r="D1" s="9"/>
      <c r="E1" s="9"/>
      <c r="F1" s="9"/>
      <c r="G1" s="9"/>
      <c r="H1" s="9"/>
      <c r="I1" s="9"/>
      <c r="J1" s="9"/>
      <c r="K1" s="9"/>
      <c r="L1" s="9"/>
    </row>
    <row r="2" spans="1:12" ht="30" x14ac:dyDescent="0.6">
      <c r="A2" s="10" t="s">
        <v>70</v>
      </c>
      <c r="B2" s="11"/>
      <c r="C2" s="11"/>
      <c r="D2" s="11"/>
      <c r="E2" s="11"/>
      <c r="F2" s="11"/>
      <c r="G2" s="11"/>
      <c r="H2" s="11"/>
      <c r="I2" s="11"/>
      <c r="J2" s="11"/>
      <c r="K2" s="11"/>
      <c r="L2" s="12"/>
    </row>
    <row r="3" spans="1:12" ht="31" x14ac:dyDescent="0.7">
      <c r="A3" s="13" t="s">
        <v>72</v>
      </c>
      <c r="B3" s="14"/>
      <c r="C3" s="14"/>
      <c r="D3" s="14"/>
      <c r="E3" s="14"/>
      <c r="F3" s="14"/>
      <c r="G3" s="14"/>
      <c r="H3" s="14"/>
      <c r="I3" s="14"/>
      <c r="J3" s="14"/>
      <c r="K3" s="14"/>
      <c r="L3" s="15"/>
    </row>
    <row r="4" spans="1:12" s="6" customFormat="1" ht="37" x14ac:dyDescent="0.35">
      <c r="A4" s="16" t="s">
        <v>1</v>
      </c>
      <c r="B4" s="17" t="s">
        <v>2</v>
      </c>
      <c r="C4" s="18" t="s">
        <v>9</v>
      </c>
      <c r="D4" s="18" t="s">
        <v>10</v>
      </c>
      <c r="E4" s="19" t="s">
        <v>5</v>
      </c>
      <c r="F4" s="20" t="s">
        <v>6</v>
      </c>
      <c r="G4" s="21" t="s">
        <v>11</v>
      </c>
      <c r="H4" s="22"/>
      <c r="I4" s="21" t="s">
        <v>12</v>
      </c>
      <c r="J4" s="22"/>
      <c r="K4" s="23"/>
      <c r="L4" s="20" t="s">
        <v>17</v>
      </c>
    </row>
    <row r="5" spans="1:12" s="7" customFormat="1" ht="18.5" x14ac:dyDescent="0.4">
      <c r="A5" s="16"/>
      <c r="B5" s="17"/>
      <c r="C5" s="18" t="s">
        <v>4</v>
      </c>
      <c r="D5" s="18" t="s">
        <v>4</v>
      </c>
      <c r="E5" s="19"/>
      <c r="F5" s="24"/>
      <c r="G5" s="18" t="s">
        <v>13</v>
      </c>
      <c r="H5" s="18" t="s">
        <v>14</v>
      </c>
      <c r="I5" s="18" t="s">
        <v>15</v>
      </c>
      <c r="J5" s="18" t="s">
        <v>16</v>
      </c>
      <c r="K5" s="18" t="s">
        <v>7</v>
      </c>
      <c r="L5" s="24"/>
    </row>
    <row r="6" spans="1:12" s="2" customFormat="1" ht="31" x14ac:dyDescent="0.4">
      <c r="A6" s="25">
        <v>1</v>
      </c>
      <c r="B6" s="26" t="s">
        <v>18</v>
      </c>
      <c r="C6" s="27">
        <v>20.2</v>
      </c>
      <c r="D6" s="27">
        <v>20.2</v>
      </c>
      <c r="E6" s="28">
        <f>C6+D6</f>
        <v>40.4</v>
      </c>
      <c r="F6" s="29" t="s">
        <v>62</v>
      </c>
      <c r="G6" s="30"/>
      <c r="H6" s="31">
        <f t="shared" ref="H6:H11" si="0">G6*C6</f>
        <v>0</v>
      </c>
      <c r="I6" s="30"/>
      <c r="J6" s="31">
        <f>I6*D6</f>
        <v>0</v>
      </c>
      <c r="K6" s="32" t="e">
        <f>#REF!*E6</f>
        <v>#REF!</v>
      </c>
      <c r="L6" s="33">
        <f>J6+H6</f>
        <v>0</v>
      </c>
    </row>
    <row r="7" spans="1:12" s="2" customFormat="1" ht="31" x14ac:dyDescent="0.4">
      <c r="A7" s="25">
        <v>2</v>
      </c>
      <c r="B7" s="26" t="s">
        <v>19</v>
      </c>
      <c r="C7" s="29">
        <v>9.8000000000000007</v>
      </c>
      <c r="D7" s="29">
        <v>9.8000000000000007</v>
      </c>
      <c r="E7" s="28">
        <f t="shared" ref="E7:E48" si="1">C7+D7</f>
        <v>19.600000000000001</v>
      </c>
      <c r="F7" s="29" t="s">
        <v>62</v>
      </c>
      <c r="G7" s="30"/>
      <c r="H7" s="31">
        <f t="shared" si="0"/>
        <v>0</v>
      </c>
      <c r="I7" s="30"/>
      <c r="J7" s="31">
        <f t="shared" ref="J7:J48" si="2">I7*D7</f>
        <v>0</v>
      </c>
      <c r="K7" s="32" t="e">
        <f>#REF!*E7</f>
        <v>#REF!</v>
      </c>
      <c r="L7" s="33">
        <f t="shared" ref="L7:L48" si="3">J7+H7</f>
        <v>0</v>
      </c>
    </row>
    <row r="8" spans="1:12" s="2" customFormat="1" ht="31" x14ac:dyDescent="0.4">
      <c r="A8" s="25">
        <v>3</v>
      </c>
      <c r="B8" s="26" t="s">
        <v>20</v>
      </c>
      <c r="C8" s="27">
        <v>20.2</v>
      </c>
      <c r="D8" s="27">
        <v>20.2</v>
      </c>
      <c r="E8" s="28">
        <f t="shared" si="1"/>
        <v>40.4</v>
      </c>
      <c r="F8" s="29" t="s">
        <v>62</v>
      </c>
      <c r="G8" s="30"/>
      <c r="H8" s="31">
        <f t="shared" si="0"/>
        <v>0</v>
      </c>
      <c r="I8" s="30"/>
      <c r="J8" s="31">
        <f t="shared" si="2"/>
        <v>0</v>
      </c>
      <c r="K8" s="32" t="e">
        <f>#REF!*E8</f>
        <v>#REF!</v>
      </c>
      <c r="L8" s="33">
        <f t="shared" si="3"/>
        <v>0</v>
      </c>
    </row>
    <row r="9" spans="1:12" s="2" customFormat="1" ht="31" x14ac:dyDescent="0.4">
      <c r="A9" s="25">
        <v>4</v>
      </c>
      <c r="B9" s="26" t="s">
        <v>21</v>
      </c>
      <c r="C9" s="27">
        <v>28.1</v>
      </c>
      <c r="D9" s="27">
        <v>28.1</v>
      </c>
      <c r="E9" s="28">
        <f t="shared" si="1"/>
        <v>56.2</v>
      </c>
      <c r="F9" s="29" t="s">
        <v>62</v>
      </c>
      <c r="G9" s="30"/>
      <c r="H9" s="31">
        <f t="shared" si="0"/>
        <v>0</v>
      </c>
      <c r="I9" s="30"/>
      <c r="J9" s="31">
        <f t="shared" si="2"/>
        <v>0</v>
      </c>
      <c r="K9" s="32" t="e">
        <f>#REF!*E9</f>
        <v>#REF!</v>
      </c>
      <c r="L9" s="33">
        <f t="shared" si="3"/>
        <v>0</v>
      </c>
    </row>
    <row r="10" spans="1:12" s="2" customFormat="1" ht="20" x14ac:dyDescent="0.4">
      <c r="A10" s="25">
        <v>5</v>
      </c>
      <c r="B10" s="26" t="s">
        <v>22</v>
      </c>
      <c r="C10" s="27">
        <v>2</v>
      </c>
      <c r="D10" s="27">
        <v>2</v>
      </c>
      <c r="E10" s="28">
        <f t="shared" si="1"/>
        <v>4</v>
      </c>
      <c r="F10" s="29" t="s">
        <v>62</v>
      </c>
      <c r="G10" s="30"/>
      <c r="H10" s="31">
        <f t="shared" si="0"/>
        <v>0</v>
      </c>
      <c r="I10" s="30"/>
      <c r="J10" s="31">
        <f t="shared" si="2"/>
        <v>0</v>
      </c>
      <c r="K10" s="32" t="e">
        <f>#REF!*E10</f>
        <v>#REF!</v>
      </c>
      <c r="L10" s="33">
        <f t="shared" si="3"/>
        <v>0</v>
      </c>
    </row>
    <row r="11" spans="1:12" s="2" customFormat="1" ht="31" x14ac:dyDescent="0.4">
      <c r="A11" s="25">
        <v>6</v>
      </c>
      <c r="B11" s="26" t="s">
        <v>23</v>
      </c>
      <c r="C11" s="27">
        <v>5.9</v>
      </c>
      <c r="D11" s="27">
        <v>5.9</v>
      </c>
      <c r="E11" s="28">
        <f t="shared" si="1"/>
        <v>11.8</v>
      </c>
      <c r="F11" s="29" t="s">
        <v>62</v>
      </c>
      <c r="G11" s="30"/>
      <c r="H11" s="31">
        <f t="shared" si="0"/>
        <v>0</v>
      </c>
      <c r="I11" s="30"/>
      <c r="J11" s="31">
        <f t="shared" si="2"/>
        <v>0</v>
      </c>
      <c r="K11" s="32" t="e">
        <f>#REF!*E11</f>
        <v>#REF!</v>
      </c>
      <c r="L11" s="33">
        <f t="shared" si="3"/>
        <v>0</v>
      </c>
    </row>
    <row r="12" spans="1:12" s="2" customFormat="1" ht="31" x14ac:dyDescent="0.4">
      <c r="A12" s="25">
        <v>7</v>
      </c>
      <c r="B12" s="26" t="s">
        <v>24</v>
      </c>
      <c r="C12" s="34">
        <v>33</v>
      </c>
      <c r="D12" s="34">
        <v>33</v>
      </c>
      <c r="E12" s="28">
        <f t="shared" si="1"/>
        <v>66</v>
      </c>
      <c r="F12" s="34" t="s">
        <v>63</v>
      </c>
      <c r="G12" s="30"/>
      <c r="H12" s="31">
        <f t="shared" ref="H12:H48" si="4">G12*C12</f>
        <v>0</v>
      </c>
      <c r="I12" s="30"/>
      <c r="J12" s="31">
        <f t="shared" si="2"/>
        <v>0</v>
      </c>
      <c r="K12" s="32"/>
      <c r="L12" s="33">
        <f t="shared" si="3"/>
        <v>0</v>
      </c>
    </row>
    <row r="13" spans="1:12" s="2" customFormat="1" ht="20" x14ac:dyDescent="0.4">
      <c r="A13" s="25">
        <v>8</v>
      </c>
      <c r="B13" s="26" t="s">
        <v>25</v>
      </c>
      <c r="C13" s="27">
        <v>1400</v>
      </c>
      <c r="D13" s="27">
        <v>1400</v>
      </c>
      <c r="E13" s="28">
        <f t="shared" si="1"/>
        <v>2800</v>
      </c>
      <c r="F13" s="29" t="s">
        <v>64</v>
      </c>
      <c r="G13" s="30"/>
      <c r="H13" s="31">
        <f t="shared" si="4"/>
        <v>0</v>
      </c>
      <c r="I13" s="30"/>
      <c r="J13" s="31">
        <f t="shared" si="2"/>
        <v>0</v>
      </c>
      <c r="K13" s="32"/>
      <c r="L13" s="33">
        <f t="shared" si="3"/>
        <v>0</v>
      </c>
    </row>
    <row r="14" spans="1:12" s="2" customFormat="1" ht="20" x14ac:dyDescent="0.4">
      <c r="A14" s="25">
        <v>9</v>
      </c>
      <c r="B14" s="26" t="s">
        <v>26</v>
      </c>
      <c r="C14" s="27">
        <v>48</v>
      </c>
      <c r="D14" s="27">
        <v>48</v>
      </c>
      <c r="E14" s="28">
        <f t="shared" si="1"/>
        <v>96</v>
      </c>
      <c r="F14" s="29" t="s">
        <v>65</v>
      </c>
      <c r="G14" s="30"/>
      <c r="H14" s="31">
        <f t="shared" si="4"/>
        <v>0</v>
      </c>
      <c r="I14" s="30"/>
      <c r="J14" s="31">
        <f t="shared" si="2"/>
        <v>0</v>
      </c>
      <c r="K14" s="32"/>
      <c r="L14" s="33">
        <f t="shared" si="3"/>
        <v>0</v>
      </c>
    </row>
    <row r="15" spans="1:12" s="2" customFormat="1" ht="31" x14ac:dyDescent="0.4">
      <c r="A15" s="25">
        <v>10</v>
      </c>
      <c r="B15" s="26" t="s">
        <v>27</v>
      </c>
      <c r="C15" s="27">
        <v>14.9</v>
      </c>
      <c r="D15" s="27">
        <v>14.9</v>
      </c>
      <c r="E15" s="28">
        <f t="shared" si="1"/>
        <v>29.8</v>
      </c>
      <c r="F15" s="29" t="s">
        <v>65</v>
      </c>
      <c r="G15" s="30"/>
      <c r="H15" s="31">
        <f t="shared" si="4"/>
        <v>0</v>
      </c>
      <c r="I15" s="30"/>
      <c r="J15" s="31">
        <f t="shared" si="2"/>
        <v>0</v>
      </c>
      <c r="K15" s="32"/>
      <c r="L15" s="33">
        <f t="shared" si="3"/>
        <v>0</v>
      </c>
    </row>
    <row r="16" spans="1:12" s="2" customFormat="1" ht="31" x14ac:dyDescent="0.4">
      <c r="A16" s="25">
        <v>11</v>
      </c>
      <c r="B16" s="26" t="s">
        <v>28</v>
      </c>
      <c r="C16" s="27">
        <v>7.6</v>
      </c>
      <c r="D16" s="27">
        <v>7.6</v>
      </c>
      <c r="E16" s="28">
        <f t="shared" si="1"/>
        <v>15.2</v>
      </c>
      <c r="F16" s="29" t="s">
        <v>65</v>
      </c>
      <c r="G16" s="30"/>
      <c r="H16" s="31">
        <f t="shared" si="4"/>
        <v>0</v>
      </c>
      <c r="I16" s="30"/>
      <c r="J16" s="31">
        <f t="shared" si="2"/>
        <v>0</v>
      </c>
      <c r="K16" s="32"/>
      <c r="L16" s="33">
        <f t="shared" si="3"/>
        <v>0</v>
      </c>
    </row>
    <row r="17" spans="1:12" s="2" customFormat="1" ht="31" x14ac:dyDescent="0.4">
      <c r="A17" s="25">
        <v>12</v>
      </c>
      <c r="B17" s="26" t="s">
        <v>29</v>
      </c>
      <c r="C17" s="27">
        <v>4.7</v>
      </c>
      <c r="D17" s="27">
        <v>4.7</v>
      </c>
      <c r="E17" s="28">
        <f t="shared" si="1"/>
        <v>9.4</v>
      </c>
      <c r="F17" s="29" t="s">
        <v>65</v>
      </c>
      <c r="G17" s="30"/>
      <c r="H17" s="31">
        <f t="shared" si="4"/>
        <v>0</v>
      </c>
      <c r="I17" s="30"/>
      <c r="J17" s="31">
        <f t="shared" si="2"/>
        <v>0</v>
      </c>
      <c r="K17" s="32"/>
      <c r="L17" s="33">
        <f t="shared" si="3"/>
        <v>0</v>
      </c>
    </row>
    <row r="18" spans="1:12" s="2" customFormat="1" ht="20" x14ac:dyDescent="0.4">
      <c r="A18" s="25">
        <v>13</v>
      </c>
      <c r="B18" s="26" t="s">
        <v>30</v>
      </c>
      <c r="C18" s="35">
        <v>12</v>
      </c>
      <c r="D18" s="35">
        <v>12</v>
      </c>
      <c r="E18" s="28">
        <f t="shared" si="1"/>
        <v>24</v>
      </c>
      <c r="F18" s="36" t="s">
        <v>66</v>
      </c>
      <c r="G18" s="30"/>
      <c r="H18" s="31">
        <f t="shared" si="4"/>
        <v>0</v>
      </c>
      <c r="I18" s="30"/>
      <c r="J18" s="31">
        <f t="shared" si="2"/>
        <v>0</v>
      </c>
      <c r="K18" s="32"/>
      <c r="L18" s="33">
        <f t="shared" si="3"/>
        <v>0</v>
      </c>
    </row>
    <row r="19" spans="1:12" s="2" customFormat="1" ht="20" x14ac:dyDescent="0.4">
      <c r="A19" s="25">
        <v>14</v>
      </c>
      <c r="B19" s="26" t="s">
        <v>31</v>
      </c>
      <c r="C19" s="35">
        <v>1</v>
      </c>
      <c r="D19" s="35">
        <v>1</v>
      </c>
      <c r="E19" s="28">
        <f t="shared" si="1"/>
        <v>2</v>
      </c>
      <c r="F19" s="36" t="s">
        <v>66</v>
      </c>
      <c r="G19" s="30"/>
      <c r="H19" s="31">
        <f t="shared" si="4"/>
        <v>0</v>
      </c>
      <c r="I19" s="30"/>
      <c r="J19" s="31">
        <f t="shared" si="2"/>
        <v>0</v>
      </c>
      <c r="K19" s="32"/>
      <c r="L19" s="33">
        <f t="shared" si="3"/>
        <v>0</v>
      </c>
    </row>
    <row r="20" spans="1:12" s="2" customFormat="1" ht="20" x14ac:dyDescent="0.4">
      <c r="A20" s="25">
        <v>15</v>
      </c>
      <c r="B20" s="26" t="s">
        <v>32</v>
      </c>
      <c r="C20" s="35">
        <v>1</v>
      </c>
      <c r="D20" s="35">
        <v>1</v>
      </c>
      <c r="E20" s="28">
        <f t="shared" si="1"/>
        <v>2</v>
      </c>
      <c r="F20" s="36" t="s">
        <v>66</v>
      </c>
      <c r="G20" s="30"/>
      <c r="H20" s="31">
        <f t="shared" si="4"/>
        <v>0</v>
      </c>
      <c r="I20" s="30"/>
      <c r="J20" s="31">
        <f t="shared" si="2"/>
        <v>0</v>
      </c>
      <c r="K20" s="32"/>
      <c r="L20" s="33">
        <f t="shared" si="3"/>
        <v>0</v>
      </c>
    </row>
    <row r="21" spans="1:12" s="2" customFormat="1" ht="46.5" x14ac:dyDescent="0.4">
      <c r="A21" s="25">
        <v>16</v>
      </c>
      <c r="B21" s="26" t="s">
        <v>33</v>
      </c>
      <c r="C21" s="35">
        <v>2</v>
      </c>
      <c r="D21" s="35">
        <v>2</v>
      </c>
      <c r="E21" s="28">
        <f t="shared" si="1"/>
        <v>4</v>
      </c>
      <c r="F21" s="36" t="s">
        <v>67</v>
      </c>
      <c r="G21" s="30"/>
      <c r="H21" s="31">
        <f t="shared" si="4"/>
        <v>0</v>
      </c>
      <c r="I21" s="30"/>
      <c r="J21" s="31">
        <f t="shared" si="2"/>
        <v>0</v>
      </c>
      <c r="K21" s="32"/>
      <c r="L21" s="33">
        <f t="shared" si="3"/>
        <v>0</v>
      </c>
    </row>
    <row r="22" spans="1:12" s="2" customFormat="1" ht="46.5" x14ac:dyDescent="0.4">
      <c r="A22" s="25">
        <v>17</v>
      </c>
      <c r="B22" s="26" t="s">
        <v>34</v>
      </c>
      <c r="C22" s="35">
        <v>2</v>
      </c>
      <c r="D22" s="35">
        <v>2</v>
      </c>
      <c r="E22" s="28">
        <f t="shared" si="1"/>
        <v>4</v>
      </c>
      <c r="F22" s="36" t="s">
        <v>67</v>
      </c>
      <c r="G22" s="30"/>
      <c r="H22" s="31">
        <f t="shared" si="4"/>
        <v>0</v>
      </c>
      <c r="I22" s="30"/>
      <c r="J22" s="31">
        <f t="shared" si="2"/>
        <v>0</v>
      </c>
      <c r="K22" s="32"/>
      <c r="L22" s="33">
        <f t="shared" si="3"/>
        <v>0</v>
      </c>
    </row>
    <row r="23" spans="1:12" s="2" customFormat="1" ht="46.5" x14ac:dyDescent="0.4">
      <c r="A23" s="25">
        <v>18</v>
      </c>
      <c r="B23" s="26" t="s">
        <v>35</v>
      </c>
      <c r="C23" s="35">
        <v>60</v>
      </c>
      <c r="D23" s="35">
        <v>60</v>
      </c>
      <c r="E23" s="28">
        <f t="shared" si="1"/>
        <v>120</v>
      </c>
      <c r="F23" s="36" t="s">
        <v>3</v>
      </c>
      <c r="G23" s="30"/>
      <c r="H23" s="31">
        <f t="shared" si="4"/>
        <v>0</v>
      </c>
      <c r="I23" s="30"/>
      <c r="J23" s="31">
        <f t="shared" si="2"/>
        <v>0</v>
      </c>
      <c r="K23" s="32"/>
      <c r="L23" s="33">
        <f t="shared" si="3"/>
        <v>0</v>
      </c>
    </row>
    <row r="24" spans="1:12" s="2" customFormat="1" ht="46.5" x14ac:dyDescent="0.4">
      <c r="A24" s="25">
        <v>19</v>
      </c>
      <c r="B24" s="26" t="s">
        <v>36</v>
      </c>
      <c r="C24" s="8">
        <v>20</v>
      </c>
      <c r="D24" s="8">
        <v>20</v>
      </c>
      <c r="E24" s="28">
        <f t="shared" si="1"/>
        <v>40</v>
      </c>
      <c r="F24" s="36" t="s">
        <v>3</v>
      </c>
      <c r="G24" s="30"/>
      <c r="H24" s="31">
        <f t="shared" si="4"/>
        <v>0</v>
      </c>
      <c r="I24" s="30"/>
      <c r="J24" s="31">
        <f t="shared" si="2"/>
        <v>0</v>
      </c>
      <c r="K24" s="32"/>
      <c r="L24" s="33">
        <f t="shared" si="3"/>
        <v>0</v>
      </c>
    </row>
    <row r="25" spans="1:12" s="2" customFormat="1" ht="20" x14ac:dyDescent="0.4">
      <c r="A25" s="25">
        <v>20</v>
      </c>
      <c r="B25" s="26" t="s">
        <v>37</v>
      </c>
      <c r="C25" s="35">
        <v>50</v>
      </c>
      <c r="D25" s="35">
        <v>50</v>
      </c>
      <c r="E25" s="28">
        <f t="shared" si="1"/>
        <v>100</v>
      </c>
      <c r="F25" s="36" t="s">
        <v>3</v>
      </c>
      <c r="G25" s="30"/>
      <c r="H25" s="31">
        <f t="shared" si="4"/>
        <v>0</v>
      </c>
      <c r="I25" s="30"/>
      <c r="J25" s="31">
        <f t="shared" si="2"/>
        <v>0</v>
      </c>
      <c r="K25" s="32"/>
      <c r="L25" s="33">
        <f t="shared" si="3"/>
        <v>0</v>
      </c>
    </row>
    <row r="26" spans="1:12" s="2" customFormat="1" ht="20" x14ac:dyDescent="0.4">
      <c r="A26" s="25">
        <v>21</v>
      </c>
      <c r="B26" s="26" t="s">
        <v>38</v>
      </c>
      <c r="C26" s="35">
        <v>50</v>
      </c>
      <c r="D26" s="35">
        <v>50</v>
      </c>
      <c r="E26" s="28">
        <f t="shared" si="1"/>
        <v>100</v>
      </c>
      <c r="F26" s="36" t="s">
        <v>3</v>
      </c>
      <c r="G26" s="30"/>
      <c r="H26" s="31">
        <f t="shared" si="4"/>
        <v>0</v>
      </c>
      <c r="I26" s="30"/>
      <c r="J26" s="31">
        <f t="shared" si="2"/>
        <v>0</v>
      </c>
      <c r="K26" s="32" t="e">
        <f>#REF!*E26</f>
        <v>#REF!</v>
      </c>
      <c r="L26" s="33">
        <f t="shared" si="3"/>
        <v>0</v>
      </c>
    </row>
    <row r="27" spans="1:12" s="2" customFormat="1" ht="20" x14ac:dyDescent="0.4">
      <c r="A27" s="25">
        <v>22</v>
      </c>
      <c r="B27" s="26" t="s">
        <v>39</v>
      </c>
      <c r="C27" s="35">
        <v>20</v>
      </c>
      <c r="D27" s="35">
        <v>20</v>
      </c>
      <c r="E27" s="28">
        <f t="shared" si="1"/>
        <v>40</v>
      </c>
      <c r="F27" s="36" t="s">
        <v>3</v>
      </c>
      <c r="G27" s="30"/>
      <c r="H27" s="31">
        <f t="shared" si="4"/>
        <v>0</v>
      </c>
      <c r="I27" s="30"/>
      <c r="J27" s="31">
        <f t="shared" si="2"/>
        <v>0</v>
      </c>
      <c r="K27" s="32" t="e">
        <f>#REF!*E27</f>
        <v>#REF!</v>
      </c>
      <c r="L27" s="33">
        <f t="shared" si="3"/>
        <v>0</v>
      </c>
    </row>
    <row r="28" spans="1:12" s="2" customFormat="1" ht="20" x14ac:dyDescent="0.4">
      <c r="A28" s="25">
        <v>23</v>
      </c>
      <c r="B28" s="26" t="s">
        <v>40</v>
      </c>
      <c r="C28" s="35">
        <v>15</v>
      </c>
      <c r="D28" s="35">
        <v>15</v>
      </c>
      <c r="E28" s="28">
        <f t="shared" si="1"/>
        <v>30</v>
      </c>
      <c r="F28" s="36" t="s">
        <v>3</v>
      </c>
      <c r="G28" s="30"/>
      <c r="H28" s="31">
        <f t="shared" ref="H28:H40" si="5">G28*C28</f>
        <v>0</v>
      </c>
      <c r="I28" s="30"/>
      <c r="J28" s="31">
        <f t="shared" ref="J28:J40" si="6">I28*D28</f>
        <v>0</v>
      </c>
      <c r="K28" s="32"/>
      <c r="L28" s="33">
        <f t="shared" ref="L28:L40" si="7">J28+H28</f>
        <v>0</v>
      </c>
    </row>
    <row r="29" spans="1:12" s="2" customFormat="1" ht="93" x14ac:dyDescent="0.4">
      <c r="A29" s="25">
        <v>24</v>
      </c>
      <c r="B29" s="26" t="s">
        <v>41</v>
      </c>
      <c r="C29" s="35">
        <v>1</v>
      </c>
      <c r="D29" s="35">
        <v>1</v>
      </c>
      <c r="E29" s="28">
        <f t="shared" si="1"/>
        <v>2</v>
      </c>
      <c r="F29" s="36"/>
      <c r="G29" s="30"/>
      <c r="H29" s="31">
        <f t="shared" si="5"/>
        <v>0</v>
      </c>
      <c r="I29" s="30"/>
      <c r="J29" s="31">
        <f t="shared" si="6"/>
        <v>0</v>
      </c>
      <c r="K29" s="32"/>
      <c r="L29" s="33">
        <f t="shared" si="7"/>
        <v>0</v>
      </c>
    </row>
    <row r="30" spans="1:12" s="2" customFormat="1" ht="20" x14ac:dyDescent="0.4">
      <c r="A30" s="25">
        <v>25</v>
      </c>
      <c r="B30" s="26" t="s">
        <v>42</v>
      </c>
      <c r="C30" s="35">
        <v>1</v>
      </c>
      <c r="D30" s="35">
        <v>1</v>
      </c>
      <c r="E30" s="28">
        <f t="shared" si="1"/>
        <v>2</v>
      </c>
      <c r="F30" s="36" t="s">
        <v>66</v>
      </c>
      <c r="G30" s="30"/>
      <c r="H30" s="31">
        <f t="shared" si="5"/>
        <v>0</v>
      </c>
      <c r="I30" s="30"/>
      <c r="J30" s="31">
        <f t="shared" si="6"/>
        <v>0</v>
      </c>
      <c r="K30" s="32"/>
      <c r="L30" s="33">
        <f t="shared" si="7"/>
        <v>0</v>
      </c>
    </row>
    <row r="31" spans="1:12" s="2" customFormat="1" ht="20" x14ac:dyDescent="0.4">
      <c r="A31" s="25">
        <v>26</v>
      </c>
      <c r="B31" s="26" t="s">
        <v>43</v>
      </c>
      <c r="C31" s="35">
        <v>5</v>
      </c>
      <c r="D31" s="35">
        <v>5</v>
      </c>
      <c r="E31" s="28">
        <f t="shared" si="1"/>
        <v>10</v>
      </c>
      <c r="F31" s="36" t="s">
        <v>67</v>
      </c>
      <c r="G31" s="30"/>
      <c r="H31" s="31">
        <f t="shared" si="5"/>
        <v>0</v>
      </c>
      <c r="I31" s="30"/>
      <c r="J31" s="31">
        <f t="shared" si="6"/>
        <v>0</v>
      </c>
      <c r="K31" s="32"/>
      <c r="L31" s="33">
        <f t="shared" si="7"/>
        <v>0</v>
      </c>
    </row>
    <row r="32" spans="1:12" s="2" customFormat="1" ht="31" x14ac:dyDescent="0.4">
      <c r="A32" s="25">
        <v>27</v>
      </c>
      <c r="B32" s="26" t="s">
        <v>44</v>
      </c>
      <c r="C32" s="35">
        <v>33.119999999999997</v>
      </c>
      <c r="D32" s="35">
        <v>33.119999999999997</v>
      </c>
      <c r="E32" s="28">
        <f t="shared" si="1"/>
        <v>66.239999999999995</v>
      </c>
      <c r="F32" s="36" t="s">
        <v>8</v>
      </c>
      <c r="G32" s="30"/>
      <c r="H32" s="31">
        <f t="shared" si="5"/>
        <v>0</v>
      </c>
      <c r="I32" s="30"/>
      <c r="J32" s="31">
        <f t="shared" si="6"/>
        <v>0</v>
      </c>
      <c r="K32" s="32"/>
      <c r="L32" s="33">
        <f t="shared" si="7"/>
        <v>0</v>
      </c>
    </row>
    <row r="33" spans="1:12" s="2" customFormat="1" ht="20" x14ac:dyDescent="0.4">
      <c r="A33" s="25">
        <v>28</v>
      </c>
      <c r="B33" s="26" t="s">
        <v>45</v>
      </c>
      <c r="C33" s="35">
        <v>20</v>
      </c>
      <c r="D33" s="35">
        <v>20</v>
      </c>
      <c r="E33" s="28">
        <f t="shared" si="1"/>
        <v>40</v>
      </c>
      <c r="F33" s="36" t="s">
        <v>66</v>
      </c>
      <c r="G33" s="30"/>
      <c r="H33" s="31">
        <f t="shared" si="5"/>
        <v>0</v>
      </c>
      <c r="I33" s="30"/>
      <c r="J33" s="31">
        <f t="shared" si="6"/>
        <v>0</v>
      </c>
      <c r="K33" s="32"/>
      <c r="L33" s="33">
        <f t="shared" si="7"/>
        <v>0</v>
      </c>
    </row>
    <row r="34" spans="1:12" s="2" customFormat="1" ht="20" x14ac:dyDescent="0.4">
      <c r="A34" s="25">
        <v>29</v>
      </c>
      <c r="B34" s="26" t="s">
        <v>46</v>
      </c>
      <c r="C34" s="35">
        <v>1</v>
      </c>
      <c r="D34" s="35">
        <v>1</v>
      </c>
      <c r="E34" s="28">
        <f t="shared" si="1"/>
        <v>2</v>
      </c>
      <c r="F34" s="36" t="s">
        <v>66</v>
      </c>
      <c r="G34" s="30"/>
      <c r="H34" s="31">
        <f t="shared" si="5"/>
        <v>0</v>
      </c>
      <c r="I34" s="30"/>
      <c r="J34" s="31">
        <f t="shared" si="6"/>
        <v>0</v>
      </c>
      <c r="K34" s="32"/>
      <c r="L34" s="33">
        <f t="shared" si="7"/>
        <v>0</v>
      </c>
    </row>
    <row r="35" spans="1:12" s="2" customFormat="1" ht="20" x14ac:dyDescent="0.4">
      <c r="A35" s="25">
        <v>30</v>
      </c>
      <c r="B35" s="26" t="s">
        <v>47</v>
      </c>
      <c r="C35" s="35">
        <v>15</v>
      </c>
      <c r="D35" s="35">
        <v>15</v>
      </c>
      <c r="E35" s="28">
        <f t="shared" si="1"/>
        <v>30</v>
      </c>
      <c r="F35" s="36" t="s">
        <v>3</v>
      </c>
      <c r="G35" s="30"/>
      <c r="H35" s="31">
        <f t="shared" si="5"/>
        <v>0</v>
      </c>
      <c r="I35" s="30"/>
      <c r="J35" s="31">
        <f t="shared" si="6"/>
        <v>0</v>
      </c>
      <c r="K35" s="32"/>
      <c r="L35" s="33">
        <f t="shared" si="7"/>
        <v>0</v>
      </c>
    </row>
    <row r="36" spans="1:12" s="2" customFormat="1" ht="31" x14ac:dyDescent="0.4">
      <c r="A36" s="25">
        <v>31</v>
      </c>
      <c r="B36" s="26" t="s">
        <v>48</v>
      </c>
      <c r="C36" s="35">
        <v>4</v>
      </c>
      <c r="D36" s="35">
        <v>4</v>
      </c>
      <c r="E36" s="28">
        <f t="shared" si="1"/>
        <v>8</v>
      </c>
      <c r="F36" s="36" t="s">
        <v>66</v>
      </c>
      <c r="G36" s="30"/>
      <c r="H36" s="31">
        <f t="shared" si="5"/>
        <v>0</v>
      </c>
      <c r="I36" s="30"/>
      <c r="J36" s="31">
        <f t="shared" si="6"/>
        <v>0</v>
      </c>
      <c r="K36" s="32"/>
      <c r="L36" s="33">
        <f t="shared" si="7"/>
        <v>0</v>
      </c>
    </row>
    <row r="37" spans="1:12" s="2" customFormat="1" ht="31" x14ac:dyDescent="0.4">
      <c r="A37" s="25">
        <v>32</v>
      </c>
      <c r="B37" s="26" t="s">
        <v>49</v>
      </c>
      <c r="C37" s="35">
        <v>8</v>
      </c>
      <c r="D37" s="35">
        <v>8</v>
      </c>
      <c r="E37" s="28">
        <f t="shared" si="1"/>
        <v>16</v>
      </c>
      <c r="F37" s="36" t="s">
        <v>66</v>
      </c>
      <c r="G37" s="30"/>
      <c r="H37" s="31">
        <f t="shared" si="5"/>
        <v>0</v>
      </c>
      <c r="I37" s="30"/>
      <c r="J37" s="31">
        <f t="shared" si="6"/>
        <v>0</v>
      </c>
      <c r="K37" s="32"/>
      <c r="L37" s="33">
        <f t="shared" si="7"/>
        <v>0</v>
      </c>
    </row>
    <row r="38" spans="1:12" s="2" customFormat="1" ht="31" x14ac:dyDescent="0.4">
      <c r="A38" s="25">
        <v>33</v>
      </c>
      <c r="B38" s="26" t="s">
        <v>50</v>
      </c>
      <c r="C38" s="35">
        <v>2</v>
      </c>
      <c r="D38" s="35">
        <v>2</v>
      </c>
      <c r="E38" s="28">
        <f t="shared" si="1"/>
        <v>4</v>
      </c>
      <c r="F38" s="36" t="s">
        <v>66</v>
      </c>
      <c r="G38" s="30"/>
      <c r="H38" s="31">
        <f t="shared" si="5"/>
        <v>0</v>
      </c>
      <c r="I38" s="30"/>
      <c r="J38" s="31">
        <f t="shared" si="6"/>
        <v>0</v>
      </c>
      <c r="K38" s="32"/>
      <c r="L38" s="33">
        <f t="shared" si="7"/>
        <v>0</v>
      </c>
    </row>
    <row r="39" spans="1:12" s="2" customFormat="1" ht="31" x14ac:dyDescent="0.4">
      <c r="A39" s="25">
        <v>34</v>
      </c>
      <c r="B39" s="26" t="s">
        <v>51</v>
      </c>
      <c r="C39" s="35">
        <v>3</v>
      </c>
      <c r="D39" s="35">
        <v>3</v>
      </c>
      <c r="E39" s="28">
        <f t="shared" si="1"/>
        <v>6</v>
      </c>
      <c r="F39" s="36" t="s">
        <v>66</v>
      </c>
      <c r="G39" s="30"/>
      <c r="H39" s="31">
        <f t="shared" si="5"/>
        <v>0</v>
      </c>
      <c r="I39" s="30"/>
      <c r="J39" s="31">
        <f t="shared" si="6"/>
        <v>0</v>
      </c>
      <c r="K39" s="32" t="e">
        <f>#REF!*E39</f>
        <v>#REF!</v>
      </c>
      <c r="L39" s="33">
        <f t="shared" si="7"/>
        <v>0</v>
      </c>
    </row>
    <row r="40" spans="1:12" s="2" customFormat="1" ht="20" x14ac:dyDescent="0.4">
      <c r="A40" s="25">
        <v>35</v>
      </c>
      <c r="B40" s="26" t="s">
        <v>52</v>
      </c>
      <c r="C40" s="35">
        <v>2</v>
      </c>
      <c r="D40" s="35">
        <v>2</v>
      </c>
      <c r="E40" s="28">
        <f t="shared" si="1"/>
        <v>4</v>
      </c>
      <c r="F40" s="36" t="s">
        <v>66</v>
      </c>
      <c r="G40" s="30"/>
      <c r="H40" s="31">
        <f t="shared" si="5"/>
        <v>0</v>
      </c>
      <c r="I40" s="30"/>
      <c r="J40" s="31">
        <f t="shared" si="6"/>
        <v>0</v>
      </c>
      <c r="K40" s="32" t="e">
        <f>#REF!*E40</f>
        <v>#REF!</v>
      </c>
      <c r="L40" s="33">
        <f t="shared" si="7"/>
        <v>0</v>
      </c>
    </row>
    <row r="41" spans="1:12" s="2" customFormat="1" ht="20" x14ac:dyDescent="0.4">
      <c r="A41" s="25">
        <v>36</v>
      </c>
      <c r="B41" s="26" t="s">
        <v>53</v>
      </c>
      <c r="C41" s="35">
        <v>1</v>
      </c>
      <c r="D41" s="35">
        <v>1</v>
      </c>
      <c r="E41" s="28">
        <f t="shared" si="1"/>
        <v>2</v>
      </c>
      <c r="F41" s="36" t="s">
        <v>68</v>
      </c>
      <c r="G41" s="30"/>
      <c r="H41" s="31">
        <f t="shared" si="4"/>
        <v>0</v>
      </c>
      <c r="I41" s="30"/>
      <c r="J41" s="31">
        <f t="shared" si="2"/>
        <v>0</v>
      </c>
      <c r="K41" s="32" t="e">
        <f>#REF!*E41</f>
        <v>#REF!</v>
      </c>
      <c r="L41" s="33">
        <f t="shared" si="3"/>
        <v>0</v>
      </c>
    </row>
    <row r="42" spans="1:12" s="2" customFormat="1" ht="20" x14ac:dyDescent="0.4">
      <c r="A42" s="25">
        <v>37</v>
      </c>
      <c r="B42" s="26" t="s">
        <v>54</v>
      </c>
      <c r="C42" s="27">
        <v>1</v>
      </c>
      <c r="D42" s="27">
        <v>1</v>
      </c>
      <c r="E42" s="28">
        <f t="shared" si="1"/>
        <v>2</v>
      </c>
      <c r="F42" s="29" t="s">
        <v>64</v>
      </c>
      <c r="G42" s="30"/>
      <c r="H42" s="31">
        <f>G42*C42</f>
        <v>0</v>
      </c>
      <c r="I42" s="30"/>
      <c r="J42" s="31">
        <f>I42*D42</f>
        <v>0</v>
      </c>
      <c r="K42" s="32"/>
      <c r="L42" s="33">
        <f>J42+H42</f>
        <v>0</v>
      </c>
    </row>
    <row r="43" spans="1:12" s="2" customFormat="1" ht="20" x14ac:dyDescent="0.4">
      <c r="A43" s="25">
        <v>38</v>
      </c>
      <c r="B43" s="26" t="s">
        <v>55</v>
      </c>
      <c r="C43" s="27">
        <v>2</v>
      </c>
      <c r="D43" s="27">
        <v>2</v>
      </c>
      <c r="E43" s="28">
        <f t="shared" si="1"/>
        <v>4</v>
      </c>
      <c r="F43" s="29" t="s">
        <v>64</v>
      </c>
      <c r="G43" s="30"/>
      <c r="H43" s="31">
        <f>G43*C43</f>
        <v>0</v>
      </c>
      <c r="I43" s="30"/>
      <c r="J43" s="31">
        <f>I43*D43</f>
        <v>0</v>
      </c>
      <c r="K43" s="32" t="e">
        <f>#REF!*E43</f>
        <v>#REF!</v>
      </c>
      <c r="L43" s="33">
        <f>J43+H43</f>
        <v>0</v>
      </c>
    </row>
    <row r="44" spans="1:12" s="2" customFormat="1" ht="31" x14ac:dyDescent="0.4">
      <c r="A44" s="25">
        <v>39</v>
      </c>
      <c r="B44" s="26" t="s">
        <v>56</v>
      </c>
      <c r="C44" s="27">
        <v>138</v>
      </c>
      <c r="D44" s="27">
        <v>138</v>
      </c>
      <c r="E44" s="28">
        <f t="shared" si="1"/>
        <v>276</v>
      </c>
      <c r="F44" s="29" t="s">
        <v>65</v>
      </c>
      <c r="G44" s="30"/>
      <c r="H44" s="31">
        <f t="shared" ref="H44:H45" si="8">G44*C44</f>
        <v>0</v>
      </c>
      <c r="I44" s="30"/>
      <c r="J44" s="31">
        <f t="shared" ref="J44:J45" si="9">I44*D44</f>
        <v>0</v>
      </c>
      <c r="K44" s="32"/>
      <c r="L44" s="33">
        <f t="shared" ref="L44:L45" si="10">J44+H44</f>
        <v>0</v>
      </c>
    </row>
    <row r="45" spans="1:12" s="2" customFormat="1" ht="31" x14ac:dyDescent="0.4">
      <c r="A45" s="25">
        <v>40</v>
      </c>
      <c r="B45" s="26" t="s">
        <v>57</v>
      </c>
      <c r="C45" s="27">
        <v>126.4</v>
      </c>
      <c r="D45" s="27">
        <v>126.4</v>
      </c>
      <c r="E45" s="28">
        <f t="shared" si="1"/>
        <v>252.8</v>
      </c>
      <c r="F45" s="29" t="s">
        <v>65</v>
      </c>
      <c r="G45" s="30"/>
      <c r="H45" s="31">
        <f t="shared" si="8"/>
        <v>0</v>
      </c>
      <c r="I45" s="30"/>
      <c r="J45" s="31">
        <f t="shared" si="9"/>
        <v>0</v>
      </c>
      <c r="K45" s="32" t="e">
        <f>#REF!*E45</f>
        <v>#REF!</v>
      </c>
      <c r="L45" s="33">
        <f t="shared" si="10"/>
        <v>0</v>
      </c>
    </row>
    <row r="46" spans="1:12" s="2" customFormat="1" ht="31" x14ac:dyDescent="0.4">
      <c r="A46" s="25">
        <v>41</v>
      </c>
      <c r="B46" s="26" t="s">
        <v>58</v>
      </c>
      <c r="C46" s="27">
        <v>15</v>
      </c>
      <c r="D46" s="27">
        <v>15</v>
      </c>
      <c r="E46" s="28">
        <f t="shared" si="1"/>
        <v>30</v>
      </c>
      <c r="F46" s="29" t="s">
        <v>65</v>
      </c>
      <c r="G46" s="30"/>
      <c r="H46" s="31">
        <f>G46*C46</f>
        <v>0</v>
      </c>
      <c r="I46" s="30"/>
      <c r="J46" s="31">
        <f>I46*D46</f>
        <v>0</v>
      </c>
      <c r="K46" s="32"/>
      <c r="L46" s="33">
        <f>J46+H46</f>
        <v>0</v>
      </c>
    </row>
    <row r="47" spans="1:12" s="2" customFormat="1" ht="31" x14ac:dyDescent="0.4">
      <c r="A47" s="25">
        <v>42</v>
      </c>
      <c r="B47" s="26" t="s">
        <v>59</v>
      </c>
      <c r="C47" s="27">
        <v>6</v>
      </c>
      <c r="D47" s="27">
        <v>6</v>
      </c>
      <c r="E47" s="28">
        <f t="shared" si="1"/>
        <v>12</v>
      </c>
      <c r="F47" s="29" t="s">
        <v>69</v>
      </c>
      <c r="G47" s="30"/>
      <c r="H47" s="31">
        <f>G47*C47</f>
        <v>0</v>
      </c>
      <c r="I47" s="30"/>
      <c r="J47" s="31">
        <f>I47*D47</f>
        <v>0</v>
      </c>
      <c r="K47" s="32" t="e">
        <f>#REF!*E47</f>
        <v>#REF!</v>
      </c>
      <c r="L47" s="33">
        <f>J47+H47</f>
        <v>0</v>
      </c>
    </row>
    <row r="48" spans="1:12" s="2" customFormat="1" ht="31" x14ac:dyDescent="0.4">
      <c r="A48" s="25">
        <v>43</v>
      </c>
      <c r="B48" s="26" t="s">
        <v>60</v>
      </c>
      <c r="C48" s="27">
        <v>138</v>
      </c>
      <c r="D48" s="27">
        <v>138</v>
      </c>
      <c r="E48" s="28">
        <f t="shared" si="1"/>
        <v>276</v>
      </c>
      <c r="F48" s="29" t="s">
        <v>65</v>
      </c>
      <c r="G48" s="30"/>
      <c r="H48" s="31">
        <f t="shared" si="4"/>
        <v>0</v>
      </c>
      <c r="I48" s="30"/>
      <c r="J48" s="31">
        <f t="shared" si="2"/>
        <v>0</v>
      </c>
      <c r="K48" s="32"/>
      <c r="L48" s="33">
        <f t="shared" si="3"/>
        <v>0</v>
      </c>
    </row>
    <row r="49" spans="1:12" s="2" customFormat="1" ht="31" x14ac:dyDescent="0.4">
      <c r="A49" s="25">
        <v>44</v>
      </c>
      <c r="B49" s="26" t="s">
        <v>61</v>
      </c>
      <c r="C49" s="27">
        <v>126.4</v>
      </c>
      <c r="D49" s="27">
        <v>126.4</v>
      </c>
      <c r="E49" s="28">
        <f>C49+D49</f>
        <v>252.8</v>
      </c>
      <c r="F49" s="29" t="s">
        <v>65</v>
      </c>
      <c r="G49" s="30"/>
      <c r="H49" s="31">
        <f>G49*C49</f>
        <v>0</v>
      </c>
      <c r="I49" s="30"/>
      <c r="J49" s="31">
        <f>I49*D49</f>
        <v>0</v>
      </c>
      <c r="K49" s="32"/>
      <c r="L49" s="33">
        <f>J49+H49</f>
        <v>0</v>
      </c>
    </row>
    <row r="50" spans="1:12" s="2" customFormat="1" ht="47" customHeight="1" x14ac:dyDescent="0.4">
      <c r="A50" s="37" t="s">
        <v>71</v>
      </c>
      <c r="B50" s="38"/>
      <c r="C50" s="38"/>
      <c r="D50" s="38"/>
      <c r="E50" s="38"/>
      <c r="F50" s="38"/>
      <c r="G50" s="39"/>
      <c r="H50" s="40">
        <f>SUM(H6:H49)</f>
        <v>0</v>
      </c>
      <c r="I50" s="41"/>
      <c r="J50" s="40">
        <f>SUM(J6:J49)</f>
        <v>0</v>
      </c>
      <c r="K50" s="42"/>
      <c r="L50" s="40">
        <f>SUM(L6:L49)</f>
        <v>0</v>
      </c>
    </row>
  </sheetData>
  <mergeCells count="11">
    <mergeCell ref="A1:L1"/>
    <mergeCell ref="A2:L2"/>
    <mergeCell ref="A3:L3"/>
    <mergeCell ref="G4:H4"/>
    <mergeCell ref="I4:J4"/>
    <mergeCell ref="L4:L5"/>
    <mergeCell ref="A4:A5"/>
    <mergeCell ref="B4:B5"/>
    <mergeCell ref="E4:E5"/>
    <mergeCell ref="F4:F5"/>
    <mergeCell ref="A50:G50"/>
  </mergeCells>
  <pageMargins left="0.4" right="0.2" top="0.54" bottom="0.7" header="0.37" footer="0.5"/>
  <pageSetup paperSize="9" scale="64" fitToHeight="0" orientation="landscape" horizontalDpi="1200" verticalDpi="12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Annex 1</vt:lpstr>
      <vt:lpstr>'Annex 1'!Print_Area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Malik.Muslim</dc:creator>
  <cp:lastModifiedBy>Naeem Arbab</cp:lastModifiedBy>
  <cp:lastPrinted>2024-01-16T06:56:02Z</cp:lastPrinted>
  <dcterms:created xsi:type="dcterms:W3CDTF">2023-08-07T07:24:41Z</dcterms:created>
  <dcterms:modified xsi:type="dcterms:W3CDTF">2024-01-16T06:58:48Z</dcterms:modified>
</cp:coreProperties>
</file>